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james_L\Desktop\"/>
    </mc:Choice>
  </mc:AlternateContent>
  <xr:revisionPtr revIDLastSave="0" documentId="8_{263BB4C1-1328-409C-B6D0-67A67EC83F75}" xr6:coauthVersionLast="47" xr6:coauthVersionMax="47" xr10:uidLastSave="{00000000-0000-0000-0000-000000000000}"/>
  <bookViews>
    <workbookView xWindow="-110" yWindow="-110" windowWidth="19420" windowHeight="1042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Wind &amp; Solar" sheetId="8" r:id="rId6"/>
    <sheet name="IE Connected Other Generation" sheetId="9" r:id="rId7"/>
  </sheets>
  <definedNames>
    <definedName name="_xlnm._FilterDatabase" localSheetId="6" hidden="1">'IE Connected Other Generation'!$Y$3:$AH$141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66" i="5" l="1"/>
  <c r="BH65" i="5"/>
  <c r="BH64" i="5"/>
  <c r="BH63" i="5"/>
  <c r="BH62" i="5"/>
  <c r="BH61" i="5"/>
  <c r="BH60" i="5"/>
  <c r="BH59" i="5"/>
  <c r="BH58" i="5"/>
  <c r="BH57" i="5"/>
  <c r="AO68" i="5"/>
  <c r="AO67" i="5"/>
  <c r="AO66" i="5"/>
  <c r="AO65" i="5"/>
  <c r="AO64" i="5"/>
  <c r="AO63" i="5"/>
  <c r="AO62" i="5"/>
  <c r="AO61" i="5"/>
  <c r="AO60" i="5"/>
  <c r="AO59" i="5"/>
  <c r="AO58" i="5"/>
  <c r="AO57" i="5"/>
  <c r="U68" i="5"/>
  <c r="U67" i="5"/>
  <c r="U66" i="5"/>
  <c r="U65" i="5"/>
  <c r="U64" i="5"/>
  <c r="U63" i="5"/>
  <c r="U62" i="5"/>
  <c r="U61" i="5"/>
  <c r="U60" i="5"/>
  <c r="U59" i="5"/>
  <c r="U58" i="5"/>
  <c r="U57" i="5"/>
  <c r="G20" i="9"/>
  <c r="H20" i="9"/>
  <c r="I66" i="8"/>
  <c r="J66" i="8"/>
  <c r="T274" i="8"/>
  <c r="O16" i="10"/>
  <c r="N16" i="10"/>
  <c r="C71" i="10"/>
  <c r="B71" i="10"/>
  <c r="AH11" i="8"/>
  <c r="AG11" i="8"/>
  <c r="BH68" i="5" l="1"/>
  <c r="BH67" i="5"/>
  <c r="BI67" i="5" s="1"/>
  <c r="AQ25" i="8"/>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BI68" i="5" l="1"/>
  <c r="BI57" i="5"/>
  <c r="BI66" i="5"/>
  <c r="BI65" i="5"/>
  <c r="BI63" i="5"/>
  <c r="BI64" i="5"/>
  <c r="BI62" i="5"/>
  <c r="BI59" i="5"/>
  <c r="BI61" i="5"/>
  <c r="BI58" i="5"/>
  <c r="BI60" i="5"/>
  <c r="AB141" i="9"/>
  <c r="BD66" i="5" l="1"/>
  <c r="BD65" i="5"/>
  <c r="BD64" i="5"/>
  <c r="BD63" i="5"/>
  <c r="BD62" i="5"/>
  <c r="BD61" i="5"/>
  <c r="BD60" i="5"/>
  <c r="BD59" i="5"/>
  <c r="BD58" i="5"/>
  <c r="BD57" i="5"/>
  <c r="AK66" i="5"/>
  <c r="BD68" i="5" l="1"/>
  <c r="BD67" i="5"/>
  <c r="BE64" i="5" s="1"/>
  <c r="AK68" i="5"/>
  <c r="AK59" i="5"/>
  <c r="AK67" i="5"/>
  <c r="AK60" i="5"/>
  <c r="AK61" i="5"/>
  <c r="AK63" i="5"/>
  <c r="AK57" i="5"/>
  <c r="AK65" i="5"/>
  <c r="AK62" i="5"/>
  <c r="AK64" i="5"/>
  <c r="AK58" i="5"/>
  <c r="BE63" i="5" l="1"/>
  <c r="BE57" i="5"/>
  <c r="BE68" i="5"/>
  <c r="BE60" i="5"/>
  <c r="BE62" i="5"/>
  <c r="BE67" i="5"/>
  <c r="BE65" i="5"/>
  <c r="BE61" i="5"/>
  <c r="BE59" i="5"/>
  <c r="BE66" i="5"/>
  <c r="BE58" i="5"/>
  <c r="BB66" i="5" l="1"/>
  <c r="BB65" i="5"/>
  <c r="BB64" i="5"/>
  <c r="BB63" i="5"/>
  <c r="BB62" i="5"/>
  <c r="BB61" i="5"/>
  <c r="BB60" i="5"/>
  <c r="BB59" i="5"/>
  <c r="BB58" i="5"/>
  <c r="BB57" i="5"/>
  <c r="AI67" i="5"/>
  <c r="AI68" i="5" l="1"/>
  <c r="BB68" i="5"/>
  <c r="BB67" i="5"/>
  <c r="BC67" i="5" s="1"/>
  <c r="AI61" i="5"/>
  <c r="AI62" i="5"/>
  <c r="AI63" i="5"/>
  <c r="AI64" i="5"/>
  <c r="AI57" i="5"/>
  <c r="AI65" i="5"/>
  <c r="AI58" i="5"/>
  <c r="AI66" i="5"/>
  <c r="AI59" i="5"/>
  <c r="AI60" i="5"/>
  <c r="BC68" i="5" l="1"/>
  <c r="BC64" i="5"/>
  <c r="BC63" i="5"/>
  <c r="BC59" i="5"/>
  <c r="BC57" i="5"/>
  <c r="BC58" i="5"/>
  <c r="BC65" i="5"/>
  <c r="BC61" i="5"/>
  <c r="BC62" i="5"/>
  <c r="BC60" i="5"/>
  <c r="BC66" i="5"/>
  <c r="BF62" i="5"/>
  <c r="AZ62" i="5"/>
  <c r="AX62" i="5"/>
  <c r="AV62" i="5"/>
  <c r="AT62" i="5"/>
  <c r="AR62" i="5"/>
  <c r="AP61" i="5"/>
  <c r="AP62" i="5"/>
  <c r="AZ66" i="5" l="1"/>
  <c r="AZ65" i="5"/>
  <c r="AZ64" i="5"/>
  <c r="AZ63" i="5"/>
  <c r="AZ61" i="5"/>
  <c r="AZ60" i="5"/>
  <c r="AZ59" i="5"/>
  <c r="AZ58" i="5"/>
  <c r="AZ57" i="5"/>
  <c r="AF68" i="5"/>
  <c r="AF67" i="5"/>
  <c r="AG65" i="5" s="1"/>
  <c r="AG57" i="5" l="1"/>
  <c r="AG58" i="5"/>
  <c r="AG61" i="5"/>
  <c r="AG68" i="5"/>
  <c r="AG63" i="5"/>
  <c r="AG66" i="5"/>
  <c r="AZ67" i="5"/>
  <c r="BA62" i="5" s="1"/>
  <c r="AG62" i="5"/>
  <c r="AZ68" i="5"/>
  <c r="AG59" i="5"/>
  <c r="AG64" i="5"/>
  <c r="AG67" i="5"/>
  <c r="AG60" i="5"/>
  <c r="BA64" i="5" l="1"/>
  <c r="BA63" i="5"/>
  <c r="BA66" i="5"/>
  <c r="BA65" i="5"/>
  <c r="BA57" i="5"/>
  <c r="BA61" i="5"/>
  <c r="BA68" i="5"/>
  <c r="BA58" i="5"/>
  <c r="BA67" i="5"/>
  <c r="BA59" i="5"/>
  <c r="BA60" i="5"/>
  <c r="BF66" i="5" l="1"/>
  <c r="AX66" i="5"/>
  <c r="AV66" i="5"/>
  <c r="BF65" i="5"/>
  <c r="AX65" i="5"/>
  <c r="AV65" i="5"/>
  <c r="BF64" i="5"/>
  <c r="AX64" i="5"/>
  <c r="AV64" i="5"/>
  <c r="BF63" i="5"/>
  <c r="AX63" i="5"/>
  <c r="AV63" i="5"/>
  <c r="BF61" i="5"/>
  <c r="AX61" i="5"/>
  <c r="AV61" i="5"/>
  <c r="BF60" i="5"/>
  <c r="AX60" i="5"/>
  <c r="AV60" i="5"/>
  <c r="BF59" i="5"/>
  <c r="AX59" i="5"/>
  <c r="AV59" i="5"/>
  <c r="BF58" i="5"/>
  <c r="AX58" i="5"/>
  <c r="AV58" i="5"/>
  <c r="BF57" i="5"/>
  <c r="AX57" i="5"/>
  <c r="AV57" i="5"/>
  <c r="AD68" i="5"/>
  <c r="AD67" i="5"/>
  <c r="AE63" i="5" s="1"/>
  <c r="AE58" i="5" l="1"/>
  <c r="AE67" i="5"/>
  <c r="AE59" i="5"/>
  <c r="AE68" i="5"/>
  <c r="AE66" i="5"/>
  <c r="AE62" i="5"/>
  <c r="AE64" i="5"/>
  <c r="AX67" i="5"/>
  <c r="AX68" i="5"/>
  <c r="AV67" i="5"/>
  <c r="BF67" i="5"/>
  <c r="AV68" i="5"/>
  <c r="BF68" i="5"/>
  <c r="AE60" i="5"/>
  <c r="AE65" i="5"/>
  <c r="AE57" i="5"/>
  <c r="AE61" i="5"/>
  <c r="AB68" i="5"/>
  <c r="Z68" i="5"/>
  <c r="X68" i="5"/>
  <c r="V68" i="5"/>
  <c r="AM62" i="5"/>
  <c r="AB67" i="5"/>
  <c r="Z67" i="5"/>
  <c r="X67" i="5"/>
  <c r="V67" i="5"/>
  <c r="AW57" i="5" l="1"/>
  <c r="AW62" i="5"/>
  <c r="AY61" i="5"/>
  <c r="AY62" i="5"/>
  <c r="BG59" i="5"/>
  <c r="BG62" i="5"/>
  <c r="W67" i="5"/>
  <c r="W62" i="5"/>
  <c r="Y67" i="5"/>
  <c r="Y62" i="5"/>
  <c r="AA67" i="5"/>
  <c r="AA62" i="5"/>
  <c r="AC67" i="5"/>
  <c r="AC62" i="5"/>
  <c r="AY63" i="5"/>
  <c r="AY59" i="5"/>
  <c r="AY66" i="5"/>
  <c r="AY58" i="5"/>
  <c r="AY65" i="5"/>
  <c r="AY67" i="5"/>
  <c r="AY68" i="5"/>
  <c r="AY57" i="5"/>
  <c r="AW68" i="5"/>
  <c r="AW64" i="5"/>
  <c r="AW61" i="5"/>
  <c r="AY60" i="5"/>
  <c r="AY64" i="5"/>
  <c r="BG68" i="5"/>
  <c r="BG66" i="5"/>
  <c r="AW59" i="5"/>
  <c r="AW66" i="5"/>
  <c r="BG67" i="5"/>
  <c r="BG65" i="5"/>
  <c r="BG63" i="5"/>
  <c r="BG60" i="5"/>
  <c r="BG58" i="5"/>
  <c r="BG57" i="5"/>
  <c r="AW67" i="5"/>
  <c r="AW60" i="5"/>
  <c r="AW58" i="5"/>
  <c r="AW65" i="5"/>
  <c r="AW63" i="5"/>
  <c r="BG61" i="5"/>
  <c r="BG64" i="5"/>
  <c r="AM68" i="5"/>
  <c r="AM67" i="5"/>
  <c r="W68" i="5"/>
  <c r="AA68" i="5"/>
  <c r="Y68" i="5"/>
  <c r="AC68" i="5"/>
  <c r="AM61" i="5" l="1"/>
  <c r="AM57" i="5"/>
  <c r="AM66" i="5"/>
  <c r="AM59" i="5"/>
  <c r="AM64" i="5"/>
  <c r="AM60" i="5"/>
  <c r="AM65" i="5"/>
  <c r="AM58" i="5"/>
  <c r="AM63" i="5"/>
  <c r="Y64" i="5" l="1"/>
  <c r="AC58" i="5"/>
  <c r="AC63" i="5"/>
  <c r="AC66" i="5"/>
  <c r="Y65" i="5"/>
  <c r="AA57" i="5"/>
  <c r="Y60" i="5"/>
  <c r="Y57" i="5"/>
  <c r="Y61" i="5"/>
  <c r="Y66" i="5"/>
  <c r="AC59" i="5"/>
  <c r="AC64" i="5"/>
  <c r="Y58" i="5"/>
  <c r="Y63" i="5"/>
  <c r="AC60" i="5"/>
  <c r="AC65" i="5"/>
  <c r="Y59" i="5"/>
  <c r="AC57" i="5"/>
  <c r="AC61" i="5"/>
  <c r="AA60" i="5"/>
  <c r="W59" i="5"/>
  <c r="W63" i="5"/>
  <c r="AA66" i="5"/>
  <c r="AA61" i="5"/>
  <c r="W64" i="5"/>
  <c r="W58" i="5"/>
  <c r="AA65" i="5"/>
  <c r="W65" i="5"/>
  <c r="AA58" i="5"/>
  <c r="AA63" i="5"/>
  <c r="W57" i="5"/>
  <c r="W61" i="5"/>
  <c r="W66" i="5"/>
  <c r="AA59" i="5"/>
  <c r="AA64" i="5"/>
  <c r="W60" i="5"/>
  <c r="AP57" i="5" l="1"/>
  <c r="AP58" i="5"/>
  <c r="AP59" i="5"/>
  <c r="AP60" i="5"/>
  <c r="AP63" i="5"/>
  <c r="AP64" i="5"/>
  <c r="AP65" i="5"/>
  <c r="AP66" i="5"/>
  <c r="AP68" i="5" l="1"/>
  <c r="AP67" i="5"/>
  <c r="AR57" i="5"/>
  <c r="AR58" i="5"/>
  <c r="AR59" i="5"/>
  <c r="AR60" i="5"/>
  <c r="AR61" i="5"/>
  <c r="AR63" i="5"/>
  <c r="AR64" i="5"/>
  <c r="AR65" i="5"/>
  <c r="AR66" i="5"/>
  <c r="AQ67" i="5" l="1"/>
  <c r="AQ62" i="5"/>
  <c r="AQ68" i="5"/>
  <c r="AR68" i="5"/>
  <c r="AR67" i="5"/>
  <c r="AQ64" i="5"/>
  <c r="AQ66" i="5"/>
  <c r="AQ57" i="5"/>
  <c r="AQ59" i="5"/>
  <c r="AQ58" i="5"/>
  <c r="AQ60" i="5"/>
  <c r="AQ61" i="5"/>
  <c r="AQ63" i="5"/>
  <c r="AQ65" i="5"/>
  <c r="AS67" i="5" l="1"/>
  <c r="AS62" i="5"/>
  <c r="AS68" i="5"/>
  <c r="AS59" i="5"/>
  <c r="AS63" i="5"/>
  <c r="AS60" i="5"/>
  <c r="AS61" i="5"/>
  <c r="AS65" i="5"/>
  <c r="AS57" i="5"/>
  <c r="AS66" i="5"/>
  <c r="AS58" i="5"/>
  <c r="AS64" i="5"/>
  <c r="AT57" i="5"/>
  <c r="AT58" i="5"/>
  <c r="AT59" i="5"/>
  <c r="AT60" i="5"/>
  <c r="AT61" i="5"/>
  <c r="AT63" i="5"/>
  <c r="AT64" i="5"/>
  <c r="AT65" i="5"/>
  <c r="AT66" i="5"/>
  <c r="AT68" i="5" l="1"/>
  <c r="AT67" i="5"/>
  <c r="AU67" i="5" l="1"/>
  <c r="AU62" i="5"/>
  <c r="AU61" i="5"/>
  <c r="AU57" i="5"/>
  <c r="AU58" i="5"/>
  <c r="AU65" i="5"/>
  <c r="AU63" i="5"/>
  <c r="AU66" i="5"/>
  <c r="AU64" i="5"/>
  <c r="AU60" i="5"/>
  <c r="AU59" i="5"/>
  <c r="AU68" i="5"/>
</calcChain>
</file>

<file path=xl/sharedStrings.xml><?xml version="1.0" encoding="utf-8"?>
<sst xmlns="http://schemas.openxmlformats.org/spreadsheetml/2006/main" count="5586" uniqueCount="1752">
  <si>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</si>
  <si>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</si>
  <si>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</si>
  <si>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</si>
  <si>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</si>
  <si>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</si>
  <si>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</si>
  <si>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</si>
  <si>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</si>
  <si>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</si>
  <si>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</si>
  <si>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</si>
  <si>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</si>
  <si>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</si>
  <si>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</si>
  <si>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</si>
  <si>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</si>
  <si>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</si>
  <si>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</si>
  <si>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</si>
  <si>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</si>
  <si>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</si>
  <si>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</si>
  <si>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</si>
  <si>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</si>
  <si>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</si>
  <si>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</si>
  <si>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</si>
  <si>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</si>
  <si>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</si>
  <si>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</si>
  <si>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</si>
  <si>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</si>
  <si>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</si>
  <si>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</si>
  <si>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</si>
  <si>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</si>
  <si>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</si>
  <si>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</si>
  <si>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</si>
  <si>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</si>
  <si>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</si>
  <si>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</si>
  <si>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</si>
  <si>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</si>
  <si>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</si>
  <si>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</si>
  <si>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</si>
  <si>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</si>
  <si>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</si>
  <si>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</si>
  <si>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</si>
  <si>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</si>
  <si>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</si>
  <si>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</si>
  <si>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</si>
  <si>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</si>
  <si>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</si>
  <si>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</si>
  <si>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</si>
  <si>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</si>
  <si>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</si>
  <si>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</si>
  <si>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</si>
  <si>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</si>
  <si>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</si>
  <si>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</si>
  <si>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</si>
  <si>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</si>
  <si>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</si>
  <si>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</si>
  <si>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</si>
  <si>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</si>
  <si>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</si>
  <si>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</si>
  <si>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</si>
  <si>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</si>
  <si>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</si>
  <si>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</si>
  <si>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</si>
  <si>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</si>
  <si>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</si>
  <si>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</si>
  <si>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</si>
  <si>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</si>
  <si>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</si>
  <si>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</si>
  <si>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</si>
  <si>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</si>
  <si>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</si>
  <si>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</si>
  <si>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</si>
  <si>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</si>
  <si>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</si>
  <si>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</si>
  <si>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</si>
  <si>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</si>
  <si>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</si>
  <si>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</si>
  <si>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</si>
  <si>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</si>
  <si>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</si>
  <si>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</si>
  <si>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</si>
  <si>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</si>
  <si>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</si>
  <si>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</si>
  <si>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</si>
  <si>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</si>
  <si>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</si>
  <si>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</si>
  <si>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</si>
  <si>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</si>
  <si>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</si>
  <si>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</si>
  <si>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</si>
  <si>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</si>
  <si>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</si>
  <si>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</si>
  <si>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</si>
  <si>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</si>
  <si>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</si>
  <si>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</si>
  <si>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</si>
  <si>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</si>
  <si>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</si>
  <si>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</si>
  <si>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</si>
  <si>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</si>
  <si>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</si>
  <si>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</si>
  <si>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</si>
  <si>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</si>
  <si>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</si>
  <si>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</si>
  <si>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</si>
  <si>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</si>
  <si>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</si>
  <si>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</si>
  <si>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</si>
  <si>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</si>
  <si>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</si>
  <si>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</si>
  <si>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</si>
  <si>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</si>
  <si>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</si>
  <si>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</si>
  <si>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</si>
  <si>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</si>
  <si>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</si>
  <si>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</si>
  <si>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</si>
  <si>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</si>
  <si>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</si>
  <si>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</si>
  <si>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</si>
  <si>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</si>
  <si>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</si>
  <si>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</si>
  <si>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</si>
  <si>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</si>
  <si>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</si>
  <si>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</si>
  <si>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</si>
  <si>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</si>
  <si>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</si>
  <si>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</si>
  <si>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</si>
  <si>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</si>
  <si>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</si>
  <si>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</si>
  <si>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</si>
  <si>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</si>
  <si>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</si>
  <si>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</si>
  <si>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</si>
  <si>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</si>
  <si>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</si>
  <si>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</si>
  <si>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</si>
  <si>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</si>
  <si>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</si>
  <si>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</si>
  <si>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</si>
  <si>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</si>
  <si>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</si>
  <si>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</si>
  <si>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</si>
  <si>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</si>
  <si>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</si>
  <si>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</si>
  <si>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</si>
  <si>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</si>
  <si>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</si>
  <si>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</si>
  <si>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</si>
  <si>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</si>
  <si>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</si>
  <si>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</si>
  <si>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</si>
  <si>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</si>
  <si>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</si>
  <si>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</si>
  <si>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</si>
  <si>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</si>
  <si>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</si>
  <si>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</si>
  <si>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</si>
  <si>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</si>
  <si>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</si>
  <si>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</si>
  <si>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</si>
  <si>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</si>
  <si>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</si>
  <si>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</si>
  <si>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</si>
  <si>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</si>
  <si>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</si>
  <si>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</si>
  <si>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</si>
  <si>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</si>
  <si>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</si>
  <si>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</si>
  <si>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</si>
  <si>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</si>
  <si>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</si>
  <si>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</si>
  <si>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</si>
  <si>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</si>
  <si>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</si>
  <si>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</si>
  <si>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</si>
  <si>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</si>
  <si>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</si>
  <si>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</si>
  <si>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</si>
  <si>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</si>
  <si>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</si>
  <si>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</si>
  <si>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</si>
  <si>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</si>
  <si>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</si>
  <si>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</si>
  <si>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</si>
  <si>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</si>
  <si>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</si>
  <si>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</si>
  <si>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</si>
  <si>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</si>
  <si>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</si>
  <si>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</si>
  <si>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</si>
  <si>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</si>
  <si>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</si>
  <si>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</si>
  <si>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</si>
  <si>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</si>
  <si>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</si>
  <si>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</si>
  <si>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</si>
  <si>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</si>
  <si>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</si>
  <si>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</si>
  <si>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</si>
  <si>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</si>
  <si>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</si>
  <si>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</si>
  <si>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</si>
  <si>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</si>
  <si>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</si>
  <si>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</si>
  <si>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</si>
  <si>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</si>
  <si>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</si>
  <si>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</si>
  <si>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</si>
  <si>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</si>
  <si>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</si>
  <si>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</si>
  <si>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</si>
  <si>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</si>
  <si>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</si>
  <si>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</si>
  <si>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</si>
  <si>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</si>
  <si>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</si>
  <si>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</si>
  <si>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</si>
  <si>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</si>
  <si>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</si>
  <si>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</si>
  <si>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</si>
  <si>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</si>
  <si>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</si>
  <si>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</si>
  <si>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</si>
  <si>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</si>
  <si>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</si>
  <si>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</si>
  <si>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</si>
  <si>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</si>
  <si>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</si>
  <si>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</si>
  <si>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</si>
  <si>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</si>
  <si>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</si>
  <si>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</si>
  <si>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</si>
  <si>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</si>
  <si>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</si>
  <si>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</si>
  <si>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</si>
  <si>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</si>
  <si>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</si>
  <si>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</si>
  <si>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</si>
  <si>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</si>
  <si>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</si>
  <si>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</si>
  <si>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</si>
  <si>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</si>
  <si>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</si>
  <si>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</si>
  <si>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</si>
  <si>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</si>
  <si>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</si>
  <si>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</si>
  <si>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</si>
  <si>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</si>
  <si>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</si>
  <si>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</si>
  <si>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</si>
  <si>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</si>
  <si>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</si>
  <si>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</si>
  <si>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</si>
  <si>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</si>
  <si>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</si>
  <si>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</si>
  <si>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</si>
  <si>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</si>
  <si>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</si>
  <si>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</si>
  <si>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</si>
  <si>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</si>
  <si>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</si>
  <si>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</si>
  <si>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</si>
  <si>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</si>
  <si>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</si>
  <si>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</si>
  <si>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</si>
  <si>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</si>
  <si>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</si>
  <si>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</si>
  <si>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</si>
  <si>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</si>
  <si>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</si>
  <si>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</si>
  <si>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</si>
  <si>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</si>
  <si>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</si>
  <si>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</si>
  <si>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</si>
  <si>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</si>
  <si>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</si>
  <si>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</si>
  <si>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</si>
  <si>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</si>
  <si>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</si>
  <si>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</si>
  <si>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</si>
  <si>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</si>
  <si>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</si>
  <si>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</si>
  <si>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</si>
  <si>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</si>
  <si>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</si>
  <si>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</si>
  <si>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</si>
  <si>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</si>
  <si>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</si>
  <si>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</si>
  <si>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</si>
  <si>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</si>
  <si>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</si>
  <si>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</si>
  <si>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</si>
  <si>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</si>
  <si>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</si>
  <si>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</si>
  <si>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</si>
  <si>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</si>
  <si>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</si>
  <si>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</si>
  <si>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</si>
  <si>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</si>
  <si>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</si>
  <si>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</si>
  <si>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</si>
  <si>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</si>
  <si>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</si>
  <si>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</si>
  <si>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</si>
  <si>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</si>
  <si>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</si>
  <si>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</si>
  <si>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</si>
  <si>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</si>
  <si>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</si>
  <si>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</si>
  <si>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</si>
  <si>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</si>
  <si>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</si>
  <si>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</si>
  <si>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</si>
  <si>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</si>
  <si>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</si>
  <si>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</si>
  <si>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</si>
  <si>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</si>
  <si>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</si>
  <si>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</si>
  <si>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</si>
  <si>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</si>
  <si>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</si>
  <si>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</si>
  <si>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</si>
  <si>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</si>
  <si>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</si>
  <si>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</si>
  <si>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</si>
  <si>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</si>
  <si>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</si>
  <si>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</si>
  <si>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</si>
  <si>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</si>
  <si>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</si>
  <si>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</si>
  <si>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</si>
  <si>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</si>
  <si>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</si>
  <si>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</si>
  <si>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</si>
  <si>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</si>
  <si>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</si>
  <si>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</si>
  <si>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</si>
  <si>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</si>
  <si>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</si>
  <si>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</si>
  <si>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</si>
  <si>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</si>
  <si>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</si>
  <si>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</si>
  <si>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</si>
  <si>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</si>
  <si>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</si>
  <si>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</si>
  <si>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</si>
  <si>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</si>
  <si>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</si>
  <si>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</si>
  <si>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</si>
  <si>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</si>
  <si>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</si>
  <si>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</si>
  <si>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</si>
  <si>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</si>
  <si>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</si>
  <si>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</si>
  <si>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</si>
  <si>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</si>
  <si>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</si>
  <si>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</si>
  <si>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</si>
  <si>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</si>
  <si>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</si>
  <si>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</si>
  <si>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</si>
  <si>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</si>
  <si>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</si>
  <si>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</si>
  <si>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</si>
  <si>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</si>
  <si>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</si>
  <si>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</si>
  <si>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</si>
  <si>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</si>
  <si>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</si>
  <si>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</si>
  <si>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</si>
  <si>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</si>
  <si>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</si>
  <si>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</si>
  <si>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</si>
  <si>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</si>
  <si>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</si>
  <si>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</si>
  <si>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</si>
  <si>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</si>
  <si>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</si>
  <si>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</si>
  <si>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</si>
  <si>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</si>
  <si>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</si>
  <si>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</si>
  <si>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</si>
  <si>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</si>
  <si>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</si>
  <si>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</si>
  <si>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</si>
  <si>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</si>
  <si>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</si>
  <si>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</si>
  <si>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</si>
  <si>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</si>
  <si>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</si>
  <si>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</si>
  <si>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</si>
  <si>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</si>
  <si>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</si>
  <si>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</si>
  <si>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</si>
  <si>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</si>
  <si>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</si>
  <si>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</si>
  <si>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</si>
  <si>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</si>
  <si>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</si>
  <si>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</si>
  <si>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</si>
  <si>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</si>
  <si>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</si>
  <si>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</si>
  <si>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</si>
  <si>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</si>
  <si>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</si>
  <si>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</si>
  <si>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</si>
  <si>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</si>
  <si>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</si>
  <si>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</si>
  <si>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</si>
  <si>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</si>
  <si>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</si>
  <si>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</si>
  <si>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</si>
  <si>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</si>
  <si>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</si>
  <si>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</si>
  <si>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</si>
  <si>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</si>
  <si>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</si>
  <si>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</si>
  <si>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</si>
  <si>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</si>
  <si>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</si>
  <si>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</si>
  <si>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</si>
  <si>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</si>
  <si>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</si>
  <si>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</si>
  <si>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</si>
  <si>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</si>
  <si>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</si>
  <si>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</si>
  <si>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</si>
  <si>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</si>
  <si>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</si>
  <si>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</si>
  <si>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</si>
  <si>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</si>
  <si>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</si>
  <si>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</si>
  <si>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</si>
  <si>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</si>
  <si>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</si>
  <si>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</si>
  <si>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</si>
  <si>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</si>
  <si>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</si>
  <si>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</si>
  <si>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</si>
  <si>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</si>
  <si>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</si>
  <si>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</si>
  <si>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</si>
  <si>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</si>
  <si>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</si>
  <si>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</si>
  <si>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</si>
  <si>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</si>
  <si>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</si>
  <si>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</si>
  <si>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</si>
  <si>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</si>
  <si>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</si>
  <si>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</si>
  <si>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</si>
  <si>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</si>
  <si>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</si>
  <si>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</si>
  <si>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</si>
  <si>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</si>
  <si>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</si>
  <si>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</si>
  <si>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</si>
  <si>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</si>
  <si>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</si>
  <si>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</si>
  <si>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</si>
  <si>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</si>
  <si>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</si>
  <si>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</si>
  <si>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</si>
  <si>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</si>
  <si>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</si>
  <si>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</si>
  <si>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</si>
  <si>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</si>
  <si>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</si>
  <si>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</si>
  <si>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</si>
  <si>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</si>
  <si>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</si>
  <si>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</si>
  <si>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</si>
  <si>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</si>
  <si>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</si>
  <si>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</si>
  <si>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</si>
  <si>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</si>
  <si>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</si>
  <si>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</si>
  <si>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</si>
  <si>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</si>
  <si>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</si>
  <si>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</si>
  <si>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</si>
  <si>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</si>
  <si>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</si>
  <si>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</si>
  <si>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</si>
  <si>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</si>
  <si>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</si>
  <si>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</si>
  <si>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</si>
  <si>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</si>
  <si>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</si>
  <si>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</si>
  <si>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</si>
  <si>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</si>
  <si>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</si>
  <si>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</si>
  <si>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</si>
  <si>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</si>
  <si>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</si>
  <si>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</si>
  <si>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</si>
  <si>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</si>
  <si>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</si>
  <si>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</si>
  <si>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</si>
  <si>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</si>
  <si>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</si>
  <si>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</si>
  <si>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</si>
  <si>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</si>
  <si>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</si>
  <si>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</si>
  <si>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</si>
  <si>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</si>
  <si>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</si>
  <si>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</si>
  <si>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</si>
  <si>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</si>
  <si>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</si>
  <si>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</si>
  <si>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</si>
  <si>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</si>
  <si>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</si>
  <si>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</si>
  <si>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</si>
  <si>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</si>
  <si>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</si>
  <si>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</si>
  <si>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</si>
  <si>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</si>
  <si>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</si>
  <si>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</si>
  <si>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</si>
  <si>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</si>
  <si>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</si>
  <si>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</si>
  <si>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</si>
  <si>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</si>
  <si>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</si>
  <si>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</si>
  <si>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</si>
  <si>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</si>
  <si>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</si>
  <si>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</si>
  <si>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</si>
  <si>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</si>
  <si>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</si>
  <si>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</si>
  <si>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</si>
  <si>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</si>
  <si>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</si>
  <si>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</si>
  <si>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</si>
  <si>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</si>
  <si>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</si>
  <si>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</si>
  <si>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</si>
  <si>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</si>
  <si>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</si>
  <si>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</si>
  <si>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</si>
  <si>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</si>
  <si>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</si>
  <si>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</si>
  <si>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</si>
  <si>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</si>
  <si>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</si>
  <si>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</si>
  <si>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</si>
  <si>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</si>
  <si>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</si>
  <si>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</si>
  <si>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</si>
  <si>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</si>
  <si>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</si>
  <si>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</si>
  <si>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</si>
  <si>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</si>
  <si>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</si>
  <si>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</si>
  <si>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</si>
  <si>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</si>
  <si>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</si>
  <si>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</si>
  <si>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</si>
  <si>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</si>
  <si>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</si>
  <si>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</si>
  <si>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</si>
  <si>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</si>
  <si>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</si>
  <si>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</si>
  <si>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</si>
  <si>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</si>
  <si>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</si>
  <si>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</si>
  <si>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</si>
  <si>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</si>
  <si>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</si>
  <si>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</si>
  <si>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</si>
  <si>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</si>
  <si>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</si>
  <si>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</si>
  <si>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</si>
  <si>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</si>
  <si>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</si>
  <si>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</si>
  <si>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</si>
  <si>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</si>
  <si>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</si>
  <si>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</si>
  <si>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</si>
  <si>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</si>
  <si>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</si>
  <si>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</si>
  <si>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</si>
  <si>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</si>
  <si>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</si>
  <si>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</si>
  <si>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</si>
  <si>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</si>
  <si>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</si>
  <si>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</si>
  <si>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</si>
  <si>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</si>
  <si>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</si>
  <si>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</si>
  <si>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</si>
  <si>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</si>
  <si>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</si>
  <si>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</si>
  <si>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</si>
  <si>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</si>
  <si>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</si>
  <si>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</si>
  <si>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</si>
  <si>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</si>
  <si>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</si>
  <si>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</si>
  <si>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</si>
  <si>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</si>
  <si>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</si>
  <si>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</si>
  <si>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</si>
  <si>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</si>
  <si>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</si>
  <si>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</si>
  <si>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</si>
  <si>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</si>
  <si>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</si>
  <si>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</si>
  <si>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</si>
  <si>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</si>
  <si>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</si>
  <si>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</si>
  <si>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</si>
  <si>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</si>
  <si>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</si>
  <si>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</si>
  <si>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</si>
  <si>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</si>
  <si>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</si>
  <si>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</si>
  <si>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</si>
  <si>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</si>
  <si>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</si>
  <si>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</si>
  <si>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</si>
  <si>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</si>
  <si>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</si>
  <si>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</si>
  <si>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</si>
  <si>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</si>
  <si>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</si>
  <si>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</si>
  <si>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</si>
  <si>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</si>
  <si>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</si>
  <si>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</si>
  <si>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</si>
  <si>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</si>
  <si>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</si>
  <si>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</si>
  <si>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</si>
  <si>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</si>
  <si>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</si>
  <si>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</si>
  <si>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</si>
  <si>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</si>
  <si>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</si>
  <si>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</si>
  <si>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</si>
  <si>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</si>
  <si>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</si>
  <si>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</si>
  <si>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</si>
  <si>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</si>
  <si>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</si>
  <si>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</si>
  <si>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</si>
  <si>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</si>
  <si>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</si>
  <si>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</si>
  <si>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</si>
  <si>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</si>
  <si>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</si>
  <si>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</si>
  <si>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</si>
  <si>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 xml:space="preserve">Data prior to 2014 is not available.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</si>
  <si>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</si>
  <si>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</si>
  <si>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</si>
  <si>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</si>
  <si>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</si>
  <si>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</si>
  <si>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</si>
  <si>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</si>
  <si>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</si>
  <si>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</si>
  <si>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</si>
  <si>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</si>
  <si>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</si>
  <si>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</si>
  <si>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</si>
  <si>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</si>
  <si>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</si>
  <si>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</si>
  <si>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</si>
  <si>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</si>
  <si>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</si>
  <si>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</si>
  <si>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</si>
  <si>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</si>
  <si>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</si>
  <si>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</si>
  <si>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</si>
  <si>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</si>
  <si>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</si>
  <si>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</si>
  <si>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</si>
  <si>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</si>
  <si>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</si>
  <si>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</si>
  <si>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</si>
  <si>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</si>
  <si>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</si>
  <si>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</si>
  <si>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</si>
  <si>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</si>
  <si>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</si>
  <si>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</si>
  <si>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</si>
  <si>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</si>
  <si>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</si>
  <si>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</si>
  <si>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</si>
  <si>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</si>
  <si>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</si>
  <si>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</si>
  <si>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</si>
  <si>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</si>
  <si>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</si>
  <si>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</si>
  <si>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</si>
  <si>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</si>
  <si>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</si>
  <si>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</si>
  <si>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</si>
  <si>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</si>
  <si>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</si>
  <si>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</si>
  <si>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</si>
  <si>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</si>
  <si>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</si>
  <si>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</si>
  <si>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</si>
  <si>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</si>
  <si>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</si>
  <si>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</si>
  <si>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</si>
  <si>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</si>
  <si>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</si>
  <si>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</si>
  <si>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</si>
  <si>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</si>
  <si>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</si>
  <si>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</si>
  <si>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</si>
  <si>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</si>
  <si>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</si>
  <si>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</si>
  <si>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</si>
  <si>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</si>
  <si>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</si>
  <si>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</si>
  <si>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</si>
  <si>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</si>
  <si>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</si>
  <si>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</si>
  <si>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</si>
  <si>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</si>
  <si>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</si>
  <si>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</si>
  <si>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</si>
  <si>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</si>
  <si>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</si>
  <si>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</si>
  <si>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</si>
  <si>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</si>
  <si>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</si>
  <si>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</si>
  <si>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</si>
  <si>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</si>
  <si>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</si>
  <si>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</si>
  <si>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</si>
  <si>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</si>
  <si>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</si>
  <si>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</si>
  <si>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</si>
  <si>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</si>
  <si>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</si>
  <si>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</si>
  <si>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</si>
  <si>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</si>
  <si>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</si>
  <si>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</si>
  <si>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</si>
  <si>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</si>
  <si>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</si>
  <si>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</si>
  <si>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</si>
  <si>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</si>
  <si>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</si>
  <si>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</si>
  <si>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</si>
  <si>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</si>
  <si>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</si>
  <si>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</si>
  <si>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</si>
  <si>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</si>
  <si>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</si>
  <si>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</si>
  <si>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</si>
  <si>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</si>
  <si>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</si>
  <si>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</si>
  <si>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</si>
  <si>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</si>
  <si>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</si>
  <si>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</si>
  <si>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</si>
  <si>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</si>
  <si>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</si>
  <si>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</si>
  <si>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</si>
  <si>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</si>
  <si>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</si>
  <si>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</si>
  <si>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</si>
  <si>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</si>
  <si>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</si>
  <si>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</si>
  <si>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</si>
  <si>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</si>
  <si>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</si>
  <si>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</si>
  <si>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</si>
  <si>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</si>
  <si>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</si>
  <si>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</si>
  <si>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</si>
  <si>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</si>
  <si>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</si>
  <si>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</si>
  <si>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</si>
  <si>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</si>
  <si>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</si>
  <si>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</si>
  <si>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</si>
  <si>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</si>
  <si>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</si>
  <si>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</si>
  <si>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</si>
  <si>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</si>
  <si>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</si>
  <si>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</si>
  <si>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</si>
  <si>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</si>
  <si>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</si>
  <si>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</si>
  <si>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</si>
  <si>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</si>
  <si>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</si>
  <si>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</si>
  <si>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</si>
  <si>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</si>
  <si>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</si>
  <si>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</si>
  <si>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</si>
  <si>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</si>
  <si>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</si>
  <si>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</si>
  <si>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</si>
  <si>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</si>
  <si>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</si>
  <si>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</si>
  <si>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</si>
  <si>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</si>
  <si>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</si>
  <si>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</si>
  <si>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</si>
  <si>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</si>
  <si>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</si>
  <si>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</si>
  <si>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</si>
  <si>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</si>
  <si>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</si>
  <si>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</si>
  <si>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</si>
  <si>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</si>
  <si>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</si>
  <si>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</si>
  <si>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</si>
  <si>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</si>
  <si>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</si>
  <si>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</si>
  <si>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</si>
  <si>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</si>
  <si>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</si>
  <si>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</si>
  <si>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</si>
  <si>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</si>
  <si>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</si>
  <si>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</si>
  <si>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</si>
  <si>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</si>
  <si>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</si>
  <si>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</si>
  <si>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</si>
  <si>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</si>
  <si>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</si>
  <si>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</si>
  <si>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</si>
  <si>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</si>
  <si>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</si>
  <si>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</si>
  <si>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</si>
  <si>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</si>
  <si>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</si>
  <si>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</si>
  <si>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</si>
  <si>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</si>
  <si>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</si>
  <si>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</si>
  <si>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</si>
  <si>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</si>
  <si>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</si>
  <si>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</si>
  <si>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</si>
  <si>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</si>
  <si>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</si>
  <si>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</si>
  <si>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</si>
  <si>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</si>
  <si>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</si>
  <si>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</si>
  <si>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</si>
  <si>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</si>
  <si>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</si>
  <si>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</si>
  <si>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</si>
  <si>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</si>
  <si>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</si>
  <si>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</si>
  <si>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</si>
  <si>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</si>
  <si>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</si>
  <si>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</si>
  <si>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</si>
  <si>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</si>
  <si>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</si>
  <si>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</si>
  <si>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</si>
  <si>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</si>
  <si>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</si>
  <si>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</si>
  <si>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</si>
  <si>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</si>
  <si>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</si>
  <si>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</si>
  <si>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</si>
  <si>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</si>
  <si>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</si>
  <si>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BEDFORD ROW</t>
  </si>
  <si>
    <t>ZG1030</t>
  </si>
  <si>
    <t>Harp Ireland</t>
  </si>
  <si>
    <t>ZG1050</t>
  </si>
  <si>
    <t>Springvale</t>
  </si>
  <si>
    <t>BALLINROBE</t>
  </si>
  <si>
    <t>ZG1051</t>
  </si>
  <si>
    <t>Stewart Hydro Ltd</t>
  </si>
  <si>
    <t>Boyle</t>
  </si>
  <si>
    <t>Carrick on Shannon</t>
  </si>
  <si>
    <t>ZG1052</t>
  </si>
  <si>
    <t>Southern CIS (Aerobord Ltd)</t>
  </si>
  <si>
    <t>Kyletaun</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</si>
  <si>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</si>
  <si>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</si>
  <si>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</si>
  <si>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</si>
  <si>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</si>
  <si>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</si>
  <si>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</si>
  <si>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</si>
  <si>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</si>
  <si>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</si>
  <si>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</si>
  <si>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</si>
  <si>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</si>
  <si>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</si>
  <si>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</si>
  <si>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</si>
  <si>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</si>
  <si>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</si>
  <si>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</si>
  <si>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</si>
  <si>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</si>
  <si>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</si>
  <si>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</si>
  <si>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</si>
  <si>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</si>
  <si>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</si>
  <si>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</si>
  <si>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</si>
  <si>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</si>
  <si>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</si>
  <si>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</si>
  <si>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</si>
  <si>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</si>
  <si>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</si>
  <si>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</si>
  <si>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</si>
  <si>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</si>
  <si>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</si>
  <si>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</si>
  <si>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Inchicore (North)</t>
  </si>
  <si>
    <t>DG975</t>
  </si>
  <si>
    <t>Owenbeg Natural Power</t>
  </si>
  <si>
    <t>DG976</t>
  </si>
  <si>
    <t>Rockygrange Hydroel</t>
  </si>
  <si>
    <t>DG977</t>
  </si>
  <si>
    <t>Ashgrove Mill</t>
  </si>
  <si>
    <t>Kilgarvan</t>
  </si>
  <si>
    <t>ZG1031</t>
  </si>
  <si>
    <t>Klinge</t>
  </si>
  <si>
    <t>MILLTOWN (SR)</t>
  </si>
  <si>
    <t>ZG1032</t>
  </si>
  <si>
    <t>Kylemore Abbey</t>
  </si>
  <si>
    <t>CLIFDEN</t>
  </si>
  <si>
    <t>ZG1034</t>
  </si>
  <si>
    <t>Mater Hospital</t>
  </si>
  <si>
    <t>Phibsboro</t>
  </si>
  <si>
    <t>Finglas</t>
  </si>
  <si>
    <t>ZG1035</t>
  </si>
  <si>
    <t>Newtown Hse Hydro</t>
  </si>
  <si>
    <t>Holycross Road</t>
  </si>
  <si>
    <t>ZG1038</t>
  </si>
  <si>
    <t>Woollen Mills</t>
  </si>
  <si>
    <t>Lucan East</t>
  </si>
  <si>
    <t>Grange castle 110-MV</t>
  </si>
  <si>
    <t>ZG1039</t>
  </si>
  <si>
    <t>Nadirkmore Hydro</t>
  </si>
  <si>
    <t>ZG1040</t>
  </si>
  <si>
    <t>Castle Grace Hydro</t>
  </si>
  <si>
    <t>ZG1041</t>
  </si>
  <si>
    <t>Ormonde Mills</t>
  </si>
  <si>
    <t>Purcells Inch</t>
  </si>
  <si>
    <t>ZG1042</t>
  </si>
  <si>
    <t>ORourke Bros</t>
  </si>
  <si>
    <t>ZG1043</t>
  </si>
  <si>
    <t>Parteen Weir</t>
  </si>
  <si>
    <t>BIRDHILL</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</si>
  <si>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</si>
  <si>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</si>
  <si>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</si>
  <si>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</si>
  <si>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</si>
  <si>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</si>
  <si>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</si>
  <si>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</si>
  <si>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</si>
  <si>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</si>
  <si>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</si>
  <si>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</si>
  <si>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</si>
  <si>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</si>
  <si>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</si>
  <si>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</si>
  <si>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</si>
  <si>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</si>
  <si>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</si>
  <si>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</si>
  <si>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</si>
  <si>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</si>
  <si>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</si>
  <si>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</si>
  <si>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</si>
  <si>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</si>
  <si>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</si>
  <si>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</si>
  <si>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</si>
  <si>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</si>
  <si>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</si>
  <si>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</si>
  <si>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</si>
  <si>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</si>
  <si>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</si>
  <si>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DG760</t>
  </si>
  <si>
    <t>Millipore</t>
  </si>
  <si>
    <t>Killacloyne</t>
  </si>
  <si>
    <t>DG761</t>
  </si>
  <si>
    <t>F.M.C. FMC</t>
  </si>
  <si>
    <t>DG788</t>
  </si>
  <si>
    <t>Stewarts Hospital (Nat. Gas CHP, 280 kW)</t>
  </si>
  <si>
    <t>Palmerstown</t>
  </si>
  <si>
    <t>DG811</t>
  </si>
  <si>
    <t>Aughrim Energy</t>
  </si>
  <si>
    <t>Kilmagig</t>
  </si>
  <si>
    <t>DG847</t>
  </si>
  <si>
    <t>Coola Mills</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</si>
  <si>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</si>
  <si>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</si>
  <si>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</si>
  <si>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</si>
  <si>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</si>
  <si>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</si>
  <si>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</si>
  <si>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</si>
  <si>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</si>
  <si>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</si>
  <si>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</si>
  <si>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</si>
  <si>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</si>
  <si>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</si>
  <si>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</si>
  <si>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</si>
  <si>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</si>
  <si>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</si>
  <si>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</si>
  <si>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</si>
  <si>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</si>
  <si>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</si>
  <si>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</si>
  <si>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</si>
  <si>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</si>
  <si>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</si>
  <si>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</si>
  <si>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</si>
  <si>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</si>
  <si>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</si>
  <si>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Friarstown Landfill</t>
  </si>
  <si>
    <t>OLDBAWN</t>
  </si>
  <si>
    <t>DG1877</t>
  </si>
  <si>
    <t>Thurles Leisure Centre Solar</t>
  </si>
  <si>
    <t>Loughtagalla</t>
  </si>
  <si>
    <t>THURLES</t>
  </si>
  <si>
    <t>DG1879</t>
  </si>
  <si>
    <t>Roscrea Leisure Centre</t>
  </si>
  <si>
    <t>Roscrea</t>
  </si>
  <si>
    <t>IKERRIN</t>
  </si>
  <si>
    <t>DG565</t>
  </si>
  <si>
    <t>Dublin Waste to Energy Facility</t>
  </si>
  <si>
    <t>Waste to Energy</t>
  </si>
  <si>
    <t>Ringsend 110kV</t>
  </si>
  <si>
    <t>ZG1033</t>
  </si>
  <si>
    <t>Lee Road Hydro</t>
  </si>
  <si>
    <t>DG930</t>
  </si>
  <si>
    <t>Grainger's Sawmills CHP</t>
  </si>
  <si>
    <t>Enniskeane</t>
  </si>
  <si>
    <t>Athgarvan</t>
  </si>
  <si>
    <t>Newbridge</t>
  </si>
  <si>
    <t>DG178</t>
  </si>
  <si>
    <t>Mahon Hydro Scheme (2)</t>
  </si>
  <si>
    <t>DG325</t>
  </si>
  <si>
    <t>Ballyshannon Farms</t>
  </si>
  <si>
    <t>Clonroche</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</si>
  <si>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</si>
  <si>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</si>
  <si>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</si>
  <si>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</si>
  <si>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</si>
  <si>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</si>
  <si>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</si>
  <si>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</si>
  <si>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</si>
  <si>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</si>
  <si>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</si>
  <si>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</si>
  <si>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</si>
  <si>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</si>
  <si>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</si>
  <si>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</si>
  <si>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</si>
  <si>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</si>
  <si>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</si>
  <si>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</si>
  <si>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</si>
  <si>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</si>
  <si>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</si>
  <si>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</si>
  <si>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</si>
  <si>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</si>
  <si>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</si>
  <si>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</si>
  <si>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</si>
  <si>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</si>
  <si>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</si>
  <si>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</si>
  <si>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</si>
  <si>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</si>
  <si>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</si>
  <si>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</si>
  <si>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</si>
  <si>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</si>
  <si>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</si>
  <si>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</si>
  <si>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</si>
  <si>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</si>
  <si>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</si>
  <si>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</si>
  <si>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</si>
  <si>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</si>
  <si>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</si>
  <si>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</si>
  <si>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</si>
  <si>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</si>
  <si>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</si>
  <si>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</si>
  <si>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</si>
  <si>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</si>
  <si>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</si>
  <si>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</si>
  <si>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</si>
  <si>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</si>
  <si>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</si>
  <si>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</si>
  <si>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</si>
  <si>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</si>
  <si>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</si>
  <si>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</si>
  <si>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</si>
  <si>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</si>
  <si>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</si>
  <si>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</si>
  <si>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POPPINTREE</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</si>
  <si>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</si>
  <si>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</si>
  <si>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</si>
  <si>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</si>
  <si>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</si>
  <si>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</si>
  <si>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</si>
  <si>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</si>
  <si>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</si>
  <si>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</si>
  <si>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</si>
  <si>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</si>
  <si>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</si>
  <si>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</si>
  <si>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</si>
  <si>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</si>
  <si>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</si>
  <si>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</si>
  <si>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</si>
  <si>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</si>
  <si>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</si>
  <si>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</si>
  <si>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</si>
  <si>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</si>
  <si>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</si>
  <si>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</si>
  <si>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</si>
  <si>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</si>
  <si>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</si>
  <si>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</si>
  <si>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</si>
  <si>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</si>
  <si>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</si>
  <si>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</si>
  <si>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</si>
  <si>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</si>
  <si>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LFG + Diesel</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</si>
  <si>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</si>
  <si>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</si>
  <si>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</si>
  <si>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</si>
  <si>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</si>
  <si>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</si>
  <si>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</si>
  <si>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</si>
  <si>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</si>
  <si>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</si>
  <si>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</si>
  <si>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</si>
  <si>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</si>
  <si>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</si>
  <si>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</si>
  <si>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</si>
  <si>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</si>
  <si>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</si>
  <si>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</si>
  <si>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</si>
  <si>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</si>
  <si>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</si>
  <si>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</si>
  <si>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</si>
  <si>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</si>
  <si>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</si>
  <si>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</si>
  <si>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</si>
  <si>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</si>
  <si>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</si>
  <si>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</si>
  <si>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</si>
  <si>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</si>
  <si>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Portgate CHP</t>
  </si>
  <si>
    <t>CARRIGALINE</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</si>
  <si>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</si>
  <si>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</si>
  <si>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</si>
  <si>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</si>
  <si>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</si>
  <si>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</si>
  <si>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</si>
  <si>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</si>
  <si>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</si>
  <si>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</si>
  <si>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</si>
  <si>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</si>
  <si>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</si>
  <si>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</si>
  <si>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</si>
  <si>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</si>
  <si>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</si>
  <si>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MEC "Maximum Export Capacity" values used instead. </t>
  </si>
  <si>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</si>
  <si>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</si>
  <si>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</si>
  <si>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</si>
  <si>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</si>
  <si>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</si>
  <si>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</si>
  <si>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</si>
  <si>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</si>
  <si>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</si>
  <si>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</si>
  <si>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Distribution-Connected Non-Wind/Solar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</si>
  <si>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</si>
  <si>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</si>
  <si>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</si>
  <si>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</si>
  <si>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</si>
  <si>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</si>
  <si>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</si>
  <si>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</si>
  <si>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</si>
  <si>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</si>
  <si>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</si>
  <si>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</si>
  <si>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</si>
  <si>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</si>
  <si>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</si>
  <si>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</si>
  <si>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</si>
  <si>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Northern Ireland: 2019</t>
  </si>
  <si>
    <t>Ireland: April 2023</t>
  </si>
  <si>
    <t xml:space="preserve">See dispatch down reports online for more figures and information: </t>
  </si>
  <si>
    <t>Renewable Energy (soni.ltd.uk)</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</si>
  <si>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</si>
  <si>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</si>
  <si>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</si>
  <si>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</si>
  <si>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</si>
  <si>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</si>
  <si>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</si>
  <si>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</si>
  <si>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</si>
  <si>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</si>
  <si>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</si>
  <si>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</si>
  <si>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</si>
  <si>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 xml:space="preserve">Blundelstown </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</si>
  <si>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</si>
  <si>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</si>
  <si>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</si>
  <si>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</si>
  <si>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</si>
  <si>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</si>
  <si>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</si>
  <si>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</si>
  <si>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</si>
  <si>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</si>
  <si>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</si>
  <si>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</si>
  <si>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</si>
  <si>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</si>
  <si>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</si>
  <si>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</si>
  <si>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</si>
  <si>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</si>
  <si>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</si>
  <si>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Non-Batch ECP-2.2</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</si>
  <si>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</si>
  <si>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</si>
  <si>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</si>
  <si>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</si>
  <si>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</si>
  <si>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</si>
  <si>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</si>
  <si>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</si>
  <si>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</si>
  <si>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</si>
  <si>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</si>
  <si>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</si>
  <si>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</si>
  <si>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</si>
  <si>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</si>
  <si>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</si>
  <si>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</si>
  <si>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</si>
  <si>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</si>
  <si>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</si>
  <si>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</si>
  <si>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</si>
  <si>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</si>
  <si>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</si>
  <si>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</si>
  <si>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</si>
  <si>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</si>
  <si>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</si>
  <si>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</si>
  <si>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</si>
  <si>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</si>
  <si>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</si>
  <si>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</si>
  <si>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</si>
  <si>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</si>
  <si>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</si>
  <si>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</si>
  <si>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</si>
  <si>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</si>
  <si>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</si>
  <si>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</si>
  <si>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</si>
  <si>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</si>
  <si>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</si>
  <si>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</si>
  <si>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</si>
  <si>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</si>
  <si>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</si>
  <si>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</si>
  <si>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</si>
  <si>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</si>
  <si>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</si>
  <si>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</si>
  <si>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</si>
  <si>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</si>
  <si>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</si>
  <si>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</si>
  <si>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Shantavany Scotch</t>
  </si>
  <si>
    <t>Slieve Rushen 2</t>
  </si>
  <si>
    <t>Teiges Mountain</t>
  </si>
  <si>
    <t>Lendrum's Bridge 1 &amp; 2</t>
  </si>
  <si>
    <t>Sources: SONI and NIE - Correct as of end of 2023</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</si>
  <si>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</si>
  <si>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</si>
  <si>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</si>
  <si>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</si>
  <si>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</si>
  <si>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</si>
  <si>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</si>
  <si>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</si>
  <si>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</si>
  <si>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</si>
  <si>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</si>
  <si>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</si>
  <si>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</si>
  <si>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</si>
  <si>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</si>
  <si>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Dec-2023. </t>
    </r>
  </si>
  <si>
    <t xml:space="preserve">NI DSO historical data prior to 2023 currently unavailable. </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</si>
  <si>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</si>
  <si>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</si>
  <si>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</si>
  <si>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</si>
  <si>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</si>
  <si>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</si>
  <si>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</si>
  <si>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</si>
  <si>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</si>
  <si>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</si>
  <si>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</si>
  <si>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</si>
  <si>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</si>
  <si>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</si>
  <si>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</si>
  <si>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Source: ESB Networks - Last updated for the end of Dec-2024</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</si>
  <si>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</si>
  <si>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</si>
  <si>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</si>
  <si>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</si>
  <si>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</si>
  <si>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</si>
  <si>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</si>
  <si>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</si>
  <si>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</si>
  <si>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</si>
  <si>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</si>
  <si>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</si>
  <si>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</si>
  <si>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</si>
  <si>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</si>
  <si>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</si>
  <si>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</si>
  <si>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</si>
  <si>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</si>
  <si>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</si>
  <si>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</si>
  <si>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</si>
  <si>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</si>
  <si>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</si>
  <si>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Source: ESB Networks - Last updated for the end of Dec-2023</t>
  </si>
  <si>
    <t>Drumlins</t>
  </si>
  <si>
    <t>Monaghan</t>
  </si>
  <si>
    <t>IS2</t>
  </si>
  <si>
    <t>AD4</t>
  </si>
  <si>
    <t>Carrickmines 110kV</t>
  </si>
  <si>
    <t>Ashbourne</t>
  </si>
  <si>
    <t>FINGLAS</t>
  </si>
  <si>
    <t>Biogas + AD</t>
  </si>
  <si>
    <t>Togher</t>
  </si>
  <si>
    <t>DG2055</t>
  </si>
  <si>
    <t>Coolmore House</t>
  </si>
  <si>
    <t>BALLYHALE</t>
  </si>
  <si>
    <t>KILKENNY</t>
  </si>
  <si>
    <t>DG2059</t>
  </si>
  <si>
    <t>Roscrea WTTP</t>
  </si>
  <si>
    <t>Source: ESBN - Last updated for the end of Dec-2024</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</si>
  <si>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Dec-2023. </t>
    </r>
  </si>
  <si>
    <t xml:space="preserve">Note: Edenderry Power Station Fuel: Peat. </t>
  </si>
  <si>
    <t xml:space="preserve">Gradually incorporated more biomass until 2024 when it became 100% biomass. </t>
  </si>
  <si>
    <t>Transmission-Connected Other Renewable Generation in Ireland</t>
  </si>
  <si>
    <t>Tullabeg</t>
  </si>
  <si>
    <t>Harlockstown</t>
  </si>
  <si>
    <t>Gallanstown 2</t>
  </si>
  <si>
    <t>Dublin</t>
  </si>
  <si>
    <t>Source: EirGrid - Last updated for the end of Apr-2024</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</si>
  <si>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</si>
  <si>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</si>
  <si>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</si>
  <si>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</si>
  <si>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</si>
  <si>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</si>
  <si>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</si>
  <si>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</si>
  <si>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</si>
  <si>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Installed Capacity (MW</t>
  </si>
  <si>
    <t xml:space="preserve">     Energised DSO wind dates are used instead. </t>
  </si>
  <si>
    <r>
      <rPr>
        <b/>
        <sz val="11"/>
        <color theme="1"/>
        <rFont val="Calibri"/>
        <family val="2"/>
        <scheme val="minor"/>
      </rPr>
      <t>3.</t>
    </r>
    <r>
      <rPr>
        <sz val="11"/>
        <color theme="1"/>
        <rFont val="Calibri"/>
        <family val="2"/>
        <scheme val="minor"/>
      </rPr>
      <t xml:space="preserve"> For TSO-connected wind, this table reflects the gradual increases in permissible connection capacity from first export to  </t>
    </r>
  </si>
  <si>
    <t xml:space="preserve">     final full installed capacity. Same gradual connection timelines for DSO-connected wind are currently unavailable. </t>
  </si>
  <si>
    <r>
      <rPr>
        <b/>
        <sz val="14"/>
        <color rgb="FFC00000"/>
        <rFont val="Calibri"/>
        <family val="2"/>
        <scheme val="minor"/>
      </rPr>
      <t xml:space="preserve">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</si>
  <si>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</si>
  <si>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</si>
  <si>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</si>
  <si>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</si>
  <si>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</si>
  <si>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</si>
  <si>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</si>
  <si>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</si>
  <si>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</si>
  <si>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Source: EirGrid - Last updated for the end of Aug-2024</t>
  </si>
  <si>
    <t>Moanvane</t>
  </si>
  <si>
    <t>2024 Aug</t>
  </si>
  <si>
    <r>
      <rPr>
        <b/>
        <sz val="11"/>
        <color theme="1"/>
        <rFont val="Calibri"/>
        <family val="2"/>
        <scheme val="minor"/>
      </rPr>
      <t>Ireland TSO</t>
    </r>
    <r>
      <rPr>
        <sz val="11"/>
        <color theme="1"/>
        <rFont val="Calibri"/>
        <family val="2"/>
        <scheme val="minor"/>
      </rPr>
      <t xml:space="preserve"> (Transmission-Connected) Wind: EirGrid. Last updated for the end of Aug-2024. </t>
    </r>
  </si>
  <si>
    <r>
      <rPr>
        <b/>
        <sz val="11"/>
        <color theme="1"/>
        <rFont val="Calibri"/>
        <family val="2"/>
        <scheme val="minor"/>
      </rPr>
      <t>Note:</t>
    </r>
    <r>
      <rPr>
        <sz val="11"/>
        <color theme="1"/>
        <rFont val="Calibri"/>
        <family val="2"/>
        <scheme val="minor"/>
      </rPr>
      <t xml:space="preserve"> the Excel format in the tables can be changed to display more decimal places. </t>
    </r>
  </si>
  <si>
    <t>2024YTD Sep</t>
  </si>
  <si>
    <t>Oct 2023 to Sep 2024</t>
  </si>
  <si>
    <t>2024R Sep</t>
  </si>
  <si>
    <t>Dec 2023 to Nov 2024</t>
  </si>
  <si>
    <t>2024R Nov</t>
  </si>
  <si>
    <t>2024YTD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</si>
</sst>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4">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b/>
      <sz val="11"/>
      <color rgb="FFFFFFFF"/>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s>
  <fills count="5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4BACC6"/>
        <bgColor indexed="64"/>
      </patternFill>
    </fill>
    <fill>
      <patternFill patternType="solid">
        <fgColor rgb="FFDAEEF3"/>
        <bgColor indexed="64"/>
      </patternFill>
    </fill>
    <fill>
      <patternFill patternType="solid">
        <fgColor rgb="FFFFFF00"/>
        <bgColor rgb="FF000000"/>
      </patternFill>
    </fill>
  </fills>
  <borders count="1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ck">
        <color rgb="FFC00000"/>
      </left>
      <right style="thick">
        <color rgb="FFC00000"/>
      </right>
      <top style="thick">
        <color rgb="FFC00000"/>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rgb="FFC00000"/>
      </left>
      <right style="thick">
        <color rgb="FFC00000"/>
      </right>
      <top style="dotted">
        <color indexed="64"/>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ck">
        <color rgb="FFC00000"/>
      </left>
      <right style="thick">
        <color rgb="FFC00000"/>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style="medium">
        <color auto="1"/>
      </top>
      <bottom style="medium">
        <color indexed="64"/>
      </bottom>
      <diagonal/>
    </border>
    <border>
      <left style="thin">
        <color auto="1"/>
      </left>
      <right style="thick">
        <color rgb="FFC00000"/>
      </right>
      <top style="medium">
        <color auto="1"/>
      </top>
      <bottom style="medium">
        <color indexed="64"/>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style="thick">
        <color rgb="FFC00000"/>
      </left>
      <right style="thin">
        <color auto="1"/>
      </right>
      <top style="dotted">
        <color indexed="64"/>
      </top>
      <bottom style="thin">
        <color indexed="64"/>
      </bottom>
      <diagonal/>
    </border>
    <border>
      <left style="thin">
        <color auto="1"/>
      </left>
      <right style="thick">
        <color rgb="FFC00000"/>
      </right>
      <top style="dotted">
        <color indexed="64"/>
      </top>
      <bottom style="thin">
        <color indexed="64"/>
      </bottom>
      <diagonal/>
    </border>
    <border>
      <left style="medium">
        <color rgb="FF4BACC6"/>
      </left>
      <right/>
      <top style="medium">
        <color rgb="FF4BACC6"/>
      </top>
      <bottom style="medium">
        <color rgb="FF4BACC6"/>
      </bottom>
      <diagonal/>
    </border>
    <border>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53" applyNumberFormat="0" applyAlignment="0" applyProtection="0"/>
    <xf numFmtId="0" fontId="27" fillId="11" borderId="53" applyNumberFormat="0" applyAlignment="0" applyProtection="0"/>
    <xf numFmtId="0" fontId="38" fillId="12" borderId="56" applyNumberFormat="0" applyAlignment="0" applyProtection="0"/>
    <xf numFmtId="0" fontId="29" fillId="12" borderId="5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50" applyNumberFormat="0" applyFill="0" applyAlignment="0" applyProtection="0"/>
    <xf numFmtId="0" fontId="19" fillId="0" borderId="50" applyNumberFormat="0" applyFill="0" applyAlignment="0" applyProtection="0"/>
    <xf numFmtId="0" fontId="42" fillId="0" borderId="51" applyNumberFormat="0" applyFill="0" applyAlignment="0" applyProtection="0"/>
    <xf numFmtId="0" fontId="20" fillId="0" borderId="51" applyNumberFormat="0" applyFill="0" applyAlignment="0" applyProtection="0"/>
    <xf numFmtId="0" fontId="43" fillId="0" borderId="52" applyNumberFormat="0" applyFill="0" applyAlignment="0" applyProtection="0"/>
    <xf numFmtId="0" fontId="21" fillId="0" borderId="52"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53" applyNumberFormat="0" applyAlignment="0" applyProtection="0"/>
    <xf numFmtId="0" fontId="25" fillId="10" borderId="53" applyNumberFormat="0" applyAlignment="0" applyProtection="0"/>
    <xf numFmtId="0" fontId="45" fillId="0" borderId="55" applyNumberFormat="0" applyFill="0" applyAlignment="0" applyProtection="0"/>
    <xf numFmtId="0" fontId="28" fillId="0" borderId="55"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47" fillId="11" borderId="54" applyNumberFormat="0" applyAlignment="0" applyProtection="0"/>
    <xf numFmtId="0" fontId="26" fillId="11" borderId="5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8" applyNumberFormat="0" applyFill="0" applyAlignment="0" applyProtection="0"/>
    <xf numFmtId="0" fontId="11" fillId="0" borderId="58"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497">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3" fontId="9" fillId="2" borderId="11" xfId="0" applyNumberFormat="1" applyFont="1" applyFill="1" applyBorder="1" applyAlignment="1">
      <alignment vertical="center"/>
    </xf>
    <xf numFmtId="0" fontId="8" fillId="3" borderId="14" xfId="0" applyFont="1" applyFill="1" applyBorder="1" applyAlignment="1">
      <alignment horizontal="center" vertical="center" wrapText="1"/>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2" fillId="3" borderId="17" xfId="0" applyNumberFormat="1" applyFont="1" applyFill="1" applyBorder="1" applyAlignment="1">
      <alignment vertical="center"/>
    </xf>
    <xf numFmtId="3" fontId="9" fillId="3" borderId="18" xfId="0" applyNumberFormat="1" applyFont="1" applyFill="1" applyBorder="1" applyAlignment="1">
      <alignment vertical="center"/>
    </xf>
    <xf numFmtId="0" fontId="8" fillId="4" borderId="14" xfId="0" applyFont="1" applyFill="1" applyBorder="1" applyAlignment="1">
      <alignment horizontal="center" vertical="center" wrapText="1"/>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2" fillId="4" borderId="17" xfId="0" applyNumberFormat="1" applyFont="1" applyFill="1" applyBorder="1" applyAlignment="1">
      <alignment vertical="center"/>
    </xf>
    <xf numFmtId="3" fontId="9" fillId="4" borderId="18" xfId="0" applyNumberFormat="1" applyFont="1" applyFill="1" applyBorder="1" applyAlignment="1">
      <alignment vertical="center"/>
    </xf>
    <xf numFmtId="0" fontId="8" fillId="5" borderId="19" xfId="0" applyFont="1" applyFill="1" applyBorder="1" applyAlignment="1">
      <alignment horizontal="center" vertical="center" wrapText="1"/>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2" fillId="5" borderId="22" xfId="0" applyNumberFormat="1" applyFont="1" applyFill="1" applyBorder="1" applyAlignment="1">
      <alignment vertical="center"/>
    </xf>
    <xf numFmtId="3" fontId="9" fillId="5" borderId="23" xfId="0" applyNumberFormat="1" applyFont="1" applyFill="1" applyBorder="1" applyAlignment="1">
      <alignment vertical="center"/>
    </xf>
    <xf numFmtId="3" fontId="9" fillId="2" borderId="24" xfId="0" applyNumberFormat="1" applyFont="1" applyFill="1" applyBorder="1" applyAlignment="1">
      <alignment vertical="center"/>
    </xf>
    <xf numFmtId="9" fontId="2" fillId="3" borderId="15" xfId="0" applyNumberFormat="1" applyFont="1" applyFill="1" applyBorder="1" applyAlignment="1">
      <alignment vertical="center"/>
    </xf>
    <xf numFmtId="9" fontId="2" fillId="3" borderId="16" xfId="0" applyNumberFormat="1" applyFont="1" applyFill="1" applyBorder="1" applyAlignment="1">
      <alignment vertical="center"/>
    </xf>
    <xf numFmtId="9" fontId="2" fillId="3" borderId="17" xfId="0" applyNumberFormat="1" applyFont="1" applyFill="1" applyBorder="1" applyAlignment="1">
      <alignment vertical="center"/>
    </xf>
    <xf numFmtId="9" fontId="9" fillId="3" borderId="18" xfId="0" applyNumberFormat="1" applyFont="1" applyFill="1" applyBorder="1" applyAlignment="1">
      <alignment vertical="center"/>
    </xf>
    <xf numFmtId="0" fontId="8" fillId="4" borderId="26" xfId="0" applyFont="1" applyFill="1" applyBorder="1" applyAlignment="1">
      <alignment horizontal="center" vertical="center" wrapText="1"/>
    </xf>
    <xf numFmtId="9" fontId="2" fillId="4" borderId="27" xfId="0" applyNumberFormat="1" applyFont="1" applyFill="1" applyBorder="1" applyAlignment="1">
      <alignment vertical="center"/>
    </xf>
    <xf numFmtId="9" fontId="2" fillId="4" borderId="28" xfId="0" applyNumberFormat="1" applyFont="1" applyFill="1" applyBorder="1" applyAlignment="1">
      <alignment vertical="center"/>
    </xf>
    <xf numFmtId="9" fontId="2" fillId="4" borderId="29" xfId="0" applyNumberFormat="1" applyFont="1" applyFill="1" applyBorder="1" applyAlignment="1">
      <alignment vertical="center"/>
    </xf>
    <xf numFmtId="9" fontId="9" fillId="4" borderId="30"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4" xfId="0" applyNumberFormat="1" applyFont="1" applyBorder="1" applyAlignment="1">
      <alignment vertical="center"/>
    </xf>
    <xf numFmtId="0" fontId="8" fillId="0" borderId="14" xfId="0" applyFont="1" applyBorder="1" applyAlignment="1">
      <alignment horizontal="center" vertical="center" wrapText="1"/>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2" fillId="0" borderId="17" xfId="0" applyNumberFormat="1" applyFont="1" applyBorder="1" applyAlignment="1">
      <alignment vertical="center"/>
    </xf>
    <xf numFmtId="9" fontId="9" fillId="0" borderId="18" xfId="0" applyNumberFormat="1" applyFont="1" applyBorder="1" applyAlignment="1">
      <alignment vertical="center"/>
    </xf>
    <xf numFmtId="0" fontId="8" fillId="0" borderId="19" xfId="0" applyFont="1" applyBorder="1" applyAlignment="1">
      <alignment horizontal="center" vertical="center" wrapText="1"/>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2" fillId="0" borderId="22" xfId="0" applyNumberFormat="1" applyFont="1" applyBorder="1" applyAlignment="1">
      <alignment vertical="center"/>
    </xf>
    <xf numFmtId="9" fontId="9" fillId="0" borderId="32" xfId="0" applyNumberFormat="1" applyFont="1" applyBorder="1" applyAlignment="1">
      <alignment vertical="center"/>
    </xf>
    <xf numFmtId="165" fontId="3" fillId="0" borderId="1" xfId="0" applyNumberFormat="1" applyFont="1" applyBorder="1" applyAlignment="1">
      <alignment horizontal="center" textRotation="90"/>
    </xf>
    <xf numFmtId="165" fontId="3" fillId="0" borderId="2" xfId="0" applyNumberFormat="1" applyFont="1" applyBorder="1" applyAlignment="1">
      <alignment horizontal="center" textRotation="90"/>
    </xf>
    <xf numFmtId="165" fontId="3" fillId="0" borderId="3" xfId="0" applyNumberFormat="1" applyFont="1" applyBorder="1" applyAlignment="1">
      <alignment horizontal="center" textRotation="90"/>
    </xf>
    <xf numFmtId="165" fontId="3" fillId="0" borderId="4" xfId="0" applyNumberFormat="1" applyFont="1" applyBorder="1" applyAlignment="1">
      <alignment horizontal="center" textRotation="90"/>
    </xf>
    <xf numFmtId="0" fontId="12" fillId="0" borderId="0" xfId="0" applyFont="1"/>
    <xf numFmtId="0" fontId="11" fillId="0" borderId="40" xfId="0" applyFont="1" applyBorder="1" applyAlignment="1">
      <alignment vertical="center"/>
    </xf>
    <xf numFmtId="166" fontId="11" fillId="0" borderId="41" xfId="0" applyNumberFormat="1" applyFont="1" applyBorder="1" applyAlignment="1">
      <alignment vertical="center"/>
    </xf>
    <xf numFmtId="166" fontId="11" fillId="0" borderId="25" xfId="0" applyNumberFormat="1" applyFont="1" applyBorder="1" applyAlignment="1">
      <alignment vertical="center"/>
    </xf>
    <xf numFmtId="166" fontId="11" fillId="0" borderId="42" xfId="0" applyNumberFormat="1" applyFont="1" applyBorder="1" applyAlignment="1">
      <alignment vertical="center"/>
    </xf>
    <xf numFmtId="0" fontId="11" fillId="0" borderId="43" xfId="0" applyFont="1" applyBorder="1" applyAlignment="1">
      <alignment vertical="center"/>
    </xf>
    <xf numFmtId="166" fontId="11" fillId="0" borderId="44" xfId="0" applyNumberFormat="1" applyFont="1" applyBorder="1" applyAlignment="1">
      <alignment vertical="center"/>
    </xf>
    <xf numFmtId="166" fontId="11" fillId="0" borderId="45" xfId="0" applyNumberFormat="1" applyFont="1" applyBorder="1" applyAlignment="1">
      <alignment vertical="center"/>
    </xf>
    <xf numFmtId="166" fontId="11" fillId="0" borderId="46" xfId="0" applyNumberFormat="1" applyFont="1" applyBorder="1" applyAlignment="1">
      <alignment vertical="center"/>
    </xf>
    <xf numFmtId="0" fontId="13" fillId="6" borderId="43" xfId="0" applyFont="1" applyFill="1" applyBorder="1" applyAlignment="1">
      <alignment horizontal="left" vertical="center" indent="3"/>
    </xf>
    <xf numFmtId="166" fontId="13" fillId="6" borderId="44" xfId="0" applyNumberFormat="1" applyFont="1" applyFill="1" applyBorder="1" applyAlignment="1">
      <alignment vertical="center"/>
    </xf>
    <xf numFmtId="166" fontId="13" fillId="6" borderId="45" xfId="0" applyNumberFormat="1" applyFont="1" applyFill="1" applyBorder="1" applyAlignment="1">
      <alignment vertical="center"/>
    </xf>
    <xf numFmtId="166" fontId="13" fillId="6" borderId="46" xfId="0" applyNumberFormat="1" applyFont="1" applyFill="1" applyBorder="1" applyAlignment="1">
      <alignment vertical="center"/>
    </xf>
    <xf numFmtId="0" fontId="14" fillId="0" borderId="43" xfId="0" applyFont="1" applyBorder="1" applyAlignment="1">
      <alignment vertical="center"/>
    </xf>
    <xf numFmtId="166" fontId="14" fillId="0" borderId="44" xfId="0" applyNumberFormat="1" applyFont="1" applyBorder="1" applyAlignment="1">
      <alignment vertical="center"/>
    </xf>
    <xf numFmtId="166" fontId="14" fillId="0" borderId="45" xfId="0" applyNumberFormat="1" applyFont="1" applyBorder="1" applyAlignment="1">
      <alignment vertical="center"/>
    </xf>
    <xf numFmtId="166" fontId="14" fillId="0" borderId="46" xfId="0" applyNumberFormat="1" applyFont="1" applyBorder="1" applyAlignment="1">
      <alignment vertical="center"/>
    </xf>
    <xf numFmtId="0" fontId="15" fillId="6" borderId="43" xfId="0" applyFont="1" applyFill="1" applyBorder="1" applyAlignment="1">
      <alignment horizontal="left" vertical="center" indent="3"/>
    </xf>
    <xf numFmtId="166" fontId="15" fillId="6" borderId="44" xfId="0" applyNumberFormat="1" applyFont="1" applyFill="1" applyBorder="1" applyAlignment="1">
      <alignment vertical="center"/>
    </xf>
    <xf numFmtId="166" fontId="15" fillId="6" borderId="45" xfId="0" applyNumberFormat="1" applyFont="1" applyFill="1" applyBorder="1" applyAlignment="1">
      <alignment vertical="center"/>
    </xf>
    <xf numFmtId="166" fontId="15" fillId="6" borderId="46" xfId="0" applyNumberFormat="1" applyFont="1" applyFill="1" applyBorder="1" applyAlignment="1">
      <alignment vertical="center"/>
    </xf>
    <xf numFmtId="0" fontId="11" fillId="0" borderId="47" xfId="0" applyFont="1" applyBorder="1" applyAlignment="1">
      <alignment vertical="center"/>
    </xf>
    <xf numFmtId="166" fontId="11" fillId="0" borderId="5" xfId="0" applyNumberFormat="1" applyFont="1" applyBorder="1" applyAlignment="1">
      <alignment vertical="center"/>
    </xf>
    <xf numFmtId="166" fontId="11" fillId="0" borderId="49" xfId="0" applyNumberFormat="1" applyFont="1" applyBorder="1" applyAlignment="1">
      <alignment vertical="center"/>
    </xf>
    <xf numFmtId="0" fontId="11" fillId="2" borderId="39"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9" xfId="0" applyFont="1" applyFill="1" applyBorder="1" applyAlignment="1">
      <alignment horizontal="center" textRotation="90"/>
    </xf>
    <xf numFmtId="0" fontId="4" fillId="2" borderId="60" xfId="0" applyFont="1" applyFill="1" applyBorder="1" applyAlignment="1">
      <alignment horizontal="center" textRotation="90"/>
    </xf>
    <xf numFmtId="3" fontId="2" fillId="2" borderId="61" xfId="0" applyNumberFormat="1" applyFont="1" applyFill="1" applyBorder="1" applyAlignment="1">
      <alignment vertical="center"/>
    </xf>
    <xf numFmtId="3" fontId="2" fillId="2" borderId="62" xfId="0" applyNumberFormat="1" applyFont="1" applyFill="1" applyBorder="1" applyAlignment="1">
      <alignment vertical="center"/>
    </xf>
    <xf numFmtId="3" fontId="9" fillId="2" borderId="63" xfId="0" applyNumberFormat="1" applyFont="1" applyFill="1" applyBorder="1" applyAlignment="1">
      <alignment vertical="center"/>
    </xf>
    <xf numFmtId="3" fontId="2" fillId="2" borderId="64" xfId="0" applyNumberFormat="1" applyFont="1" applyFill="1" applyBorder="1" applyAlignment="1">
      <alignment vertical="center"/>
    </xf>
    <xf numFmtId="0" fontId="0" fillId="0" borderId="12" xfId="0" applyBorder="1"/>
    <xf numFmtId="0" fontId="0" fillId="0" borderId="25" xfId="0" applyBorder="1"/>
    <xf numFmtId="0" fontId="11" fillId="2" borderId="45" xfId="0" applyFont="1" applyFill="1" applyBorder="1"/>
    <xf numFmtId="168" fontId="0" fillId="0" borderId="65" xfId="0" applyNumberFormat="1" applyBorder="1"/>
    <xf numFmtId="166" fontId="0" fillId="0" borderId="66" xfId="0" applyNumberFormat="1" applyBorder="1"/>
    <xf numFmtId="167" fontId="0" fillId="0" borderId="67" xfId="0" applyNumberFormat="1" applyBorder="1"/>
    <xf numFmtId="166" fontId="0" fillId="0" borderId="68" xfId="0" applyNumberFormat="1" applyBorder="1"/>
    <xf numFmtId="0" fontId="0" fillId="0" borderId="61" xfId="0" applyBorder="1"/>
    <xf numFmtId="168" fontId="0" fillId="0" borderId="69" xfId="0" applyNumberFormat="1" applyBorder="1"/>
    <xf numFmtId="166" fontId="0" fillId="0" borderId="70" xfId="0" applyNumberFormat="1" applyBorder="1"/>
    <xf numFmtId="0" fontId="30" fillId="0" borderId="0" xfId="0" applyFont="1"/>
    <xf numFmtId="0" fontId="51" fillId="39" borderId="80" xfId="0" applyFont="1" applyFill="1" applyBorder="1" applyAlignment="1">
      <alignment horizontal="center" vertical="center" wrapText="1"/>
    </xf>
    <xf numFmtId="0" fontId="51" fillId="40" borderId="80"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45" xfId="0" applyNumberFormat="1" applyFont="1" applyFill="1" applyBorder="1" applyAlignment="1">
      <alignment vertical="center"/>
    </xf>
    <xf numFmtId="170" fontId="15" fillId="6" borderId="46"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25" xfId="0" applyNumberFormat="1" applyFont="1" applyBorder="1" applyAlignment="1">
      <alignment vertical="center"/>
    </xf>
    <xf numFmtId="169" fontId="11" fillId="0" borderId="42" xfId="0" applyNumberFormat="1" applyFont="1" applyBorder="1" applyAlignment="1">
      <alignment vertical="center"/>
    </xf>
    <xf numFmtId="169" fontId="11" fillId="0" borderId="44" xfId="0" applyNumberFormat="1" applyFont="1" applyBorder="1" applyAlignment="1">
      <alignment vertical="center"/>
    </xf>
    <xf numFmtId="169" fontId="11" fillId="0" borderId="45" xfId="0" applyNumberFormat="1" applyFont="1" applyBorder="1" applyAlignment="1">
      <alignment vertical="center"/>
    </xf>
    <xf numFmtId="169" fontId="11" fillId="0" borderId="46" xfId="0" applyNumberFormat="1" applyFont="1" applyBorder="1" applyAlignment="1">
      <alignment vertical="center"/>
    </xf>
    <xf numFmtId="169" fontId="13" fillId="6" borderId="44" xfId="0" applyNumberFormat="1" applyFont="1" applyFill="1" applyBorder="1" applyAlignment="1">
      <alignment vertical="center"/>
    </xf>
    <xf numFmtId="169" fontId="13" fillId="6" borderId="45" xfId="0" applyNumberFormat="1" applyFont="1" applyFill="1" applyBorder="1" applyAlignment="1">
      <alignment vertical="center"/>
    </xf>
    <xf numFmtId="169" fontId="13" fillId="6" borderId="46" xfId="0" applyNumberFormat="1" applyFont="1" applyFill="1" applyBorder="1" applyAlignment="1">
      <alignment vertical="center"/>
    </xf>
    <xf numFmtId="169" fontId="14" fillId="0" borderId="44" xfId="0" applyNumberFormat="1" applyFont="1" applyBorder="1" applyAlignment="1">
      <alignment vertical="center"/>
    </xf>
    <xf numFmtId="169" fontId="14" fillId="0" borderId="45" xfId="0" applyNumberFormat="1" applyFont="1" applyBorder="1" applyAlignment="1">
      <alignment vertical="center"/>
    </xf>
    <xf numFmtId="169" fontId="14" fillId="0" borderId="46" xfId="0" applyNumberFormat="1" applyFont="1" applyBorder="1" applyAlignment="1">
      <alignment vertical="center"/>
    </xf>
    <xf numFmtId="169" fontId="15" fillId="6" borderId="44" xfId="0" applyNumberFormat="1" applyFont="1" applyFill="1" applyBorder="1" applyAlignment="1">
      <alignment vertical="center"/>
    </xf>
    <xf numFmtId="169" fontId="15" fillId="6" borderId="45" xfId="0" applyNumberFormat="1" applyFont="1" applyFill="1" applyBorder="1" applyAlignment="1">
      <alignment vertical="center"/>
    </xf>
    <xf numFmtId="169" fontId="15" fillId="6" borderId="46" xfId="0" applyNumberFormat="1" applyFont="1" applyFill="1" applyBorder="1" applyAlignment="1">
      <alignment vertical="center"/>
    </xf>
    <xf numFmtId="169" fontId="11" fillId="0" borderId="48" xfId="0" applyNumberFormat="1" applyFont="1" applyBorder="1" applyAlignment="1">
      <alignment vertical="center"/>
    </xf>
    <xf numFmtId="169" fontId="11" fillId="0" borderId="5" xfId="0" applyNumberFormat="1" applyFont="1" applyBorder="1" applyAlignment="1">
      <alignment vertical="center"/>
    </xf>
    <xf numFmtId="169" fontId="11" fillId="0" borderId="49"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76" xfId="0" applyFont="1" applyFill="1" applyBorder="1" applyAlignment="1">
      <alignment horizontal="center" vertical="center" wrapText="1"/>
    </xf>
    <xf numFmtId="0" fontId="54" fillId="39" borderId="78" xfId="0" applyFont="1" applyFill="1" applyBorder="1" applyAlignment="1">
      <alignment horizontal="center" vertical="center" wrapText="1"/>
    </xf>
    <xf numFmtId="0" fontId="54" fillId="40" borderId="76" xfId="0" applyFont="1" applyFill="1" applyBorder="1" applyAlignment="1">
      <alignment horizontal="center" vertical="center" wrapText="1"/>
    </xf>
    <xf numFmtId="0" fontId="54" fillId="40" borderId="78" xfId="0" applyFont="1" applyFill="1" applyBorder="1" applyAlignment="1">
      <alignment horizontal="center" vertical="center" wrapText="1"/>
    </xf>
    <xf numFmtId="0" fontId="11" fillId="38" borderId="84" xfId="0" applyFont="1" applyFill="1" applyBorder="1" applyAlignment="1">
      <alignment horizontal="center" vertical="center"/>
    </xf>
    <xf numFmtId="0" fontId="11" fillId="38" borderId="85" xfId="0" applyFont="1" applyFill="1" applyBorder="1" applyAlignment="1">
      <alignment horizontal="center" vertical="center"/>
    </xf>
    <xf numFmtId="0" fontId="0" fillId="38" borderId="87" xfId="0" applyFill="1" applyBorder="1" applyAlignment="1">
      <alignment vertical="center"/>
    </xf>
    <xf numFmtId="171" fontId="0" fillId="0" borderId="89" xfId="0" applyNumberFormat="1" applyBorder="1" applyAlignment="1">
      <alignment vertical="center"/>
    </xf>
    <xf numFmtId="0" fontId="0" fillId="38" borderId="90" xfId="0" applyFill="1" applyBorder="1" applyAlignment="1">
      <alignment vertical="center"/>
    </xf>
    <xf numFmtId="171" fontId="0" fillId="0" borderId="91" xfId="0" applyNumberFormat="1" applyBorder="1" applyAlignment="1">
      <alignment vertical="center"/>
    </xf>
    <xf numFmtId="0" fontId="0" fillId="38" borderId="92" xfId="0" applyFill="1" applyBorder="1" applyAlignment="1">
      <alignment vertical="center"/>
    </xf>
    <xf numFmtId="171" fontId="0" fillId="0" borderId="94" xfId="0" applyNumberFormat="1" applyBorder="1" applyAlignment="1">
      <alignment vertical="center"/>
    </xf>
    <xf numFmtId="0" fontId="11" fillId="38" borderId="86" xfId="0" applyFont="1" applyFill="1" applyBorder="1" applyAlignment="1">
      <alignment horizontal="center" vertical="center"/>
    </xf>
    <xf numFmtId="165" fontId="0" fillId="38" borderId="89" xfId="0" applyNumberFormat="1" applyFill="1" applyBorder="1" applyAlignment="1">
      <alignment vertical="center"/>
    </xf>
    <xf numFmtId="165" fontId="0" fillId="38" borderId="91" xfId="0" applyNumberFormat="1" applyFill="1" applyBorder="1" applyAlignment="1">
      <alignment vertical="center"/>
    </xf>
    <xf numFmtId="165" fontId="0" fillId="38" borderId="94" xfId="0" applyNumberFormat="1" applyFill="1" applyBorder="1" applyAlignment="1">
      <alignment vertical="center"/>
    </xf>
    <xf numFmtId="171" fontId="0" fillId="0" borderId="95" xfId="0" applyNumberFormat="1" applyBorder="1" applyAlignment="1">
      <alignment vertical="center"/>
    </xf>
    <xf numFmtId="171" fontId="0" fillId="0" borderId="96" xfId="0" applyNumberFormat="1" applyBorder="1" applyAlignment="1">
      <alignment vertical="center"/>
    </xf>
    <xf numFmtId="171" fontId="0" fillId="0" borderId="97" xfId="0" applyNumberFormat="1" applyBorder="1" applyAlignment="1">
      <alignment vertical="center"/>
    </xf>
    <xf numFmtId="0" fontId="11" fillId="2" borderId="45" xfId="0" applyFont="1" applyFill="1" applyBorder="1" applyAlignment="1">
      <alignment horizontal="center" vertical="center"/>
    </xf>
    <xf numFmtId="9" fontId="0" fillId="0" borderId="45" xfId="0" applyNumberFormat="1" applyBorder="1" applyAlignment="1">
      <alignment horizontal="center" vertical="center"/>
    </xf>
    <xf numFmtId="3" fontId="0" fillId="0" borderId="45" xfId="0" applyNumberFormat="1" applyBorder="1" applyAlignment="1">
      <alignment horizontal="center" vertical="center"/>
    </xf>
    <xf numFmtId="0" fontId="11" fillId="41" borderId="45" xfId="0" applyFont="1" applyFill="1" applyBorder="1" applyAlignment="1">
      <alignment horizontal="center" vertical="center"/>
    </xf>
    <xf numFmtId="9" fontId="0" fillId="41" borderId="45" xfId="0" applyNumberFormat="1" applyFill="1" applyBorder="1" applyAlignment="1">
      <alignment horizontal="center" vertical="center"/>
    </xf>
    <xf numFmtId="0" fontId="16" fillId="4" borderId="71" xfId="0" applyFont="1" applyFill="1" applyBorder="1" applyAlignment="1">
      <alignment horizontal="center" vertical="center" wrapText="1"/>
    </xf>
    <xf numFmtId="0" fontId="11" fillId="4" borderId="104" xfId="0" applyFont="1" applyFill="1" applyBorder="1" applyAlignment="1">
      <alignment horizontal="center" vertical="center"/>
    </xf>
    <xf numFmtId="171" fontId="55" fillId="0" borderId="98" xfId="0" applyNumberFormat="1" applyFont="1" applyBorder="1" applyAlignment="1">
      <alignment vertical="center"/>
    </xf>
    <xf numFmtId="171" fontId="55" fillId="0" borderId="99" xfId="0" applyNumberFormat="1" applyFont="1" applyBorder="1" applyAlignment="1">
      <alignment vertical="center"/>
    </xf>
    <xf numFmtId="171" fontId="55" fillId="0" borderId="100" xfId="0" applyNumberFormat="1" applyFont="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55" fillId="0" borderId="103" xfId="0" applyNumberFormat="1" applyFont="1" applyBorder="1" applyAlignment="1">
      <alignment vertical="center"/>
    </xf>
    <xf numFmtId="0" fontId="0" fillId="38" borderId="107" xfId="0" applyFill="1" applyBorder="1" applyAlignment="1">
      <alignment vertical="center"/>
    </xf>
    <xf numFmtId="165" fontId="0" fillId="38" borderId="108" xfId="0" applyNumberFormat="1" applyFill="1" applyBorder="1" applyAlignment="1">
      <alignment vertical="center"/>
    </xf>
    <xf numFmtId="171" fontId="55" fillId="0" borderId="109" xfId="0" applyNumberFormat="1" applyFont="1" applyBorder="1" applyAlignment="1">
      <alignment vertical="center"/>
    </xf>
    <xf numFmtId="171" fontId="55" fillId="0" borderId="110" xfId="0" applyNumberFormat="1" applyFont="1" applyBorder="1" applyAlignment="1">
      <alignment vertical="center"/>
    </xf>
    <xf numFmtId="171" fontId="0" fillId="0" borderId="108" xfId="0" applyNumberFormat="1" applyBorder="1" applyAlignment="1">
      <alignment vertical="center"/>
    </xf>
    <xf numFmtId="171" fontId="0" fillId="0" borderId="111"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11" fillId="3" borderId="112" xfId="0" applyFont="1" applyFill="1" applyBorder="1" applyAlignment="1">
      <alignment horizontal="center" vertical="center" textRotation="90" wrapText="1"/>
    </xf>
    <xf numFmtId="0" fontId="0" fillId="0" borderId="44" xfId="0" applyBorder="1" applyAlignment="1">
      <alignment horizontal="center" vertical="center"/>
    </xf>
    <xf numFmtId="0" fontId="0" fillId="0" borderId="11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5" xfId="0" applyBorder="1" applyAlignment="1" applyProtection="1">
      <alignment vertical="center"/>
      <protection locked="0"/>
    </xf>
    <xf numFmtId="0" fontId="0" fillId="0" borderId="45" xfId="0" applyBorder="1" applyAlignment="1">
      <alignment horizontal="center" vertical="center"/>
    </xf>
    <xf numFmtId="0" fontId="0" fillId="0" borderId="45" xfId="0" applyBorder="1" applyAlignment="1" applyProtection="1">
      <alignment vertical="center" wrapText="1"/>
      <protection locked="0"/>
    </xf>
    <xf numFmtId="0" fontId="0" fillId="0" borderId="114" xfId="0" applyBorder="1" applyAlignment="1" applyProtection="1">
      <alignment horizontal="center" vertical="center"/>
      <protection locked="0"/>
    </xf>
    <xf numFmtId="165" fontId="0" fillId="0" borderId="45" xfId="0" applyNumberFormat="1" applyBorder="1" applyAlignment="1">
      <alignment horizontal="center" vertical="center"/>
    </xf>
    <xf numFmtId="0" fontId="2" fillId="0" borderId="45"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12"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12" xfId="0" applyFont="1" applyFill="1" applyBorder="1" applyAlignment="1">
      <alignment horizontal="center" vertical="center" wrapText="1"/>
    </xf>
    <xf numFmtId="0" fontId="63" fillId="2" borderId="41" xfId="0" applyFont="1" applyFill="1" applyBorder="1" applyAlignment="1">
      <alignment horizontal="center" vertical="center"/>
    </xf>
    <xf numFmtId="0" fontId="63" fillId="0" borderId="25" xfId="0" applyFont="1" applyBorder="1" applyAlignment="1">
      <alignment horizontal="center" vertical="center"/>
    </xf>
    <xf numFmtId="0" fontId="61" fillId="0" borderId="25" xfId="0" applyFont="1" applyBorder="1" applyAlignment="1">
      <alignment horizontal="center" vertical="center"/>
    </xf>
    <xf numFmtId="14" fontId="63" fillId="0" borderId="25" xfId="0" applyNumberFormat="1" applyFont="1" applyBorder="1" applyAlignment="1">
      <alignment horizontal="center" vertical="center"/>
    </xf>
    <xf numFmtId="0" fontId="63" fillId="0" borderId="118" xfId="0" applyFont="1" applyBorder="1" applyAlignment="1">
      <alignment horizontal="center" vertical="center"/>
    </xf>
    <xf numFmtId="0" fontId="63" fillId="2" borderId="44" xfId="0" applyFont="1" applyFill="1" applyBorder="1" applyAlignment="1">
      <alignment horizontal="center" vertical="center"/>
    </xf>
    <xf numFmtId="0" fontId="63" fillId="0" borderId="45" xfId="0" applyFont="1" applyBorder="1" applyAlignment="1">
      <alignment horizontal="center" vertical="center"/>
    </xf>
    <xf numFmtId="0" fontId="61" fillId="0" borderId="45" xfId="0" applyFont="1" applyBorder="1" applyAlignment="1">
      <alignment horizontal="center" vertical="center"/>
    </xf>
    <xf numFmtId="14" fontId="63" fillId="0" borderId="45" xfId="0" applyNumberFormat="1" applyFont="1" applyBorder="1" applyAlignment="1">
      <alignment horizontal="center" vertical="center"/>
    </xf>
    <xf numFmtId="0" fontId="63" fillId="0" borderId="114" xfId="0" applyFont="1" applyBorder="1" applyAlignment="1">
      <alignment horizontal="center" vertical="center"/>
    </xf>
    <xf numFmtId="0" fontId="61" fillId="2" borderId="44" xfId="0" applyFont="1" applyFill="1" applyBorder="1" applyAlignment="1">
      <alignment horizontal="center" vertical="center"/>
    </xf>
    <xf numFmtId="14" fontId="61" fillId="0" borderId="45" xfId="0" applyNumberFormat="1" applyFont="1" applyBorder="1" applyAlignment="1">
      <alignment horizontal="center" vertical="center"/>
    </xf>
    <xf numFmtId="0" fontId="61" fillId="0" borderId="114" xfId="0" applyFont="1" applyBorder="1" applyAlignment="1">
      <alignment horizontal="center" vertical="center"/>
    </xf>
    <xf numFmtId="167" fontId="63" fillId="0" borderId="45" xfId="0" applyNumberFormat="1" applyFont="1" applyBorder="1" applyAlignment="1">
      <alignment horizontal="center" vertical="center"/>
    </xf>
    <xf numFmtId="0" fontId="61" fillId="2" borderId="48"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9" xfId="0" applyFont="1" applyBorder="1" applyAlignment="1">
      <alignment horizontal="center" vertical="center"/>
    </xf>
    <xf numFmtId="0" fontId="61" fillId="38" borderId="115" xfId="0" applyFont="1" applyFill="1" applyBorder="1" applyAlignment="1">
      <alignment horizontal="center" vertical="center" wrapText="1"/>
    </xf>
    <xf numFmtId="0" fontId="61" fillId="38" borderId="116" xfId="0" applyFont="1" applyFill="1" applyBorder="1" applyAlignment="1">
      <alignment horizontal="center" vertical="center"/>
    </xf>
    <xf numFmtId="14" fontId="61" fillId="38" borderId="116" xfId="0" applyNumberFormat="1" applyFont="1" applyFill="1" applyBorder="1" applyAlignment="1">
      <alignment horizontal="center" vertical="center" wrapText="1"/>
    </xf>
    <xf numFmtId="0" fontId="61" fillId="38" borderId="117" xfId="0" applyFont="1" applyFill="1" applyBorder="1" applyAlignment="1">
      <alignment horizontal="center" vertical="center"/>
    </xf>
    <xf numFmtId="0" fontId="51" fillId="44" borderId="71" xfId="0" applyFont="1" applyFill="1" applyBorder="1" applyAlignment="1">
      <alignment horizontal="center" vertical="center" wrapText="1"/>
    </xf>
    <xf numFmtId="0" fontId="64" fillId="45" borderId="120" xfId="0" applyFont="1" applyFill="1" applyBorder="1" applyAlignment="1">
      <alignment horizontal="center" vertical="center" wrapText="1"/>
    </xf>
    <xf numFmtId="0" fontId="64" fillId="45" borderId="121" xfId="0" applyFont="1" applyFill="1" applyBorder="1" applyAlignment="1">
      <alignment horizontal="center" vertical="center" wrapText="1"/>
    </xf>
    <xf numFmtId="0" fontId="51" fillId="45" borderId="80" xfId="0" applyFont="1" applyFill="1" applyBorder="1" applyAlignment="1">
      <alignment horizontal="center" vertical="center" wrapText="1"/>
    </xf>
    <xf numFmtId="0" fontId="64" fillId="46" borderId="120" xfId="0" applyFont="1" applyFill="1" applyBorder="1" applyAlignment="1">
      <alignment horizontal="center" vertical="center" wrapText="1"/>
    </xf>
    <xf numFmtId="0" fontId="64" fillId="46" borderId="121" xfId="0" applyFont="1" applyFill="1" applyBorder="1" applyAlignment="1">
      <alignment horizontal="center" vertical="center" wrapText="1"/>
    </xf>
    <xf numFmtId="0" fontId="51" fillId="46" borderId="80" xfId="0" applyFont="1" applyFill="1" applyBorder="1" applyAlignment="1">
      <alignment horizontal="center" vertical="center" wrapText="1"/>
    </xf>
    <xf numFmtId="0" fontId="64" fillId="47" borderId="120" xfId="0" applyFont="1" applyFill="1" applyBorder="1" applyAlignment="1">
      <alignment horizontal="center" vertical="center" wrapText="1"/>
    </xf>
    <xf numFmtId="0" fontId="64" fillId="47" borderId="121" xfId="0" applyFont="1" applyFill="1" applyBorder="1" applyAlignment="1">
      <alignment horizontal="center" vertical="center" wrapText="1"/>
    </xf>
    <xf numFmtId="0" fontId="51" fillId="47" borderId="80" xfId="0" applyFont="1" applyFill="1" applyBorder="1" applyAlignment="1">
      <alignment horizontal="center" vertical="center" wrapText="1"/>
    </xf>
    <xf numFmtId="0" fontId="0" fillId="38" borderId="88" xfId="0" applyFill="1" applyBorder="1" applyAlignment="1">
      <alignment horizontal="center" vertical="center"/>
    </xf>
    <xf numFmtId="0" fontId="0" fillId="38" borderId="45" xfId="0" applyFill="1" applyBorder="1" applyAlignment="1">
      <alignment horizontal="center" vertical="center"/>
    </xf>
    <xf numFmtId="0" fontId="0" fillId="38" borderId="5" xfId="0" applyFill="1" applyBorder="1" applyAlignment="1">
      <alignment horizontal="center" vertical="center"/>
    </xf>
    <xf numFmtId="0" fontId="0" fillId="38" borderId="93" xfId="0" applyFill="1" applyBorder="1" applyAlignment="1">
      <alignment horizontal="center" vertical="center"/>
    </xf>
    <xf numFmtId="14" fontId="61" fillId="43" borderId="39" xfId="3018" applyNumberFormat="1" applyFont="1" applyFill="1" applyBorder="1" applyAlignment="1">
      <alignment horizontal="center" vertical="center" wrapText="1"/>
    </xf>
    <xf numFmtId="0" fontId="0" fillId="0" borderId="0" xfId="0" applyAlignment="1">
      <alignment vertical="center"/>
    </xf>
    <xf numFmtId="9" fontId="15" fillId="6" borderId="44" xfId="0" applyNumberFormat="1" applyFont="1" applyFill="1" applyBorder="1" applyAlignment="1">
      <alignment vertical="center"/>
    </xf>
    <xf numFmtId="9" fontId="15" fillId="6" borderId="45" xfId="0" applyNumberFormat="1" applyFont="1" applyFill="1" applyBorder="1" applyAlignment="1">
      <alignment vertical="center"/>
    </xf>
    <xf numFmtId="10" fontId="15" fillId="6" borderId="45" xfId="0" applyNumberFormat="1" applyFont="1" applyFill="1" applyBorder="1" applyAlignment="1">
      <alignment vertical="center"/>
    </xf>
    <xf numFmtId="9" fontId="11" fillId="0" borderId="44" xfId="0" applyNumberFormat="1" applyFont="1" applyBorder="1" applyAlignment="1">
      <alignment vertical="center"/>
    </xf>
    <xf numFmtId="9" fontId="11" fillId="0" borderId="45" xfId="0" applyNumberFormat="1" applyFont="1" applyBorder="1" applyAlignment="1">
      <alignment vertical="center"/>
    </xf>
    <xf numFmtId="9" fontId="11" fillId="0" borderId="48"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45" xfId="0" applyNumberFormat="1" applyFont="1" applyBorder="1" applyAlignment="1">
      <alignment vertical="center"/>
    </xf>
    <xf numFmtId="10" fontId="11" fillId="0" borderId="46" xfId="0" applyNumberFormat="1" applyFont="1" applyBorder="1" applyAlignment="1">
      <alignment vertical="center"/>
    </xf>
    <xf numFmtId="0" fontId="11" fillId="2" borderId="45" xfId="0" applyFont="1" applyFill="1" applyBorder="1" applyAlignment="1">
      <alignment horizontal="center"/>
    </xf>
    <xf numFmtId="0" fontId="8" fillId="0" borderId="39" xfId="0" applyFont="1" applyBorder="1" applyAlignment="1">
      <alignment horizontal="center" vertical="center" wrapText="1"/>
    </xf>
    <xf numFmtId="9" fontId="2" fillId="0" borderId="123" xfId="0" applyNumberFormat="1" applyFont="1" applyBorder="1" applyAlignment="1">
      <alignment vertical="center"/>
    </xf>
    <xf numFmtId="9" fontId="2" fillId="0" borderId="124" xfId="0" applyNumberFormat="1" applyFont="1" applyBorder="1" applyAlignment="1">
      <alignment vertical="center"/>
    </xf>
    <xf numFmtId="9" fontId="2" fillId="0" borderId="125" xfId="0" applyNumberFormat="1" applyFont="1" applyBorder="1" applyAlignment="1">
      <alignment vertical="center"/>
    </xf>
    <xf numFmtId="9" fontId="9" fillId="0" borderId="126" xfId="0" applyNumberFormat="1" applyFont="1" applyBorder="1" applyAlignment="1">
      <alignment vertical="center"/>
    </xf>
    <xf numFmtId="0" fontId="11" fillId="0" borderId="31" xfId="0" applyFont="1" applyBorder="1" applyAlignment="1">
      <alignment vertical="center"/>
    </xf>
    <xf numFmtId="169" fontId="11" fillId="0" borderId="130" xfId="0" applyNumberFormat="1" applyFont="1" applyBorder="1" applyAlignment="1">
      <alignment vertical="center"/>
    </xf>
    <xf numFmtId="169" fontId="11" fillId="0" borderId="131" xfId="0" applyNumberFormat="1" applyFont="1" applyBorder="1" applyAlignment="1">
      <alignment vertical="center"/>
    </xf>
    <xf numFmtId="169" fontId="11" fillId="0" borderId="132" xfId="0" applyNumberFormat="1" applyFont="1" applyBorder="1" applyAlignment="1">
      <alignment vertical="center"/>
    </xf>
    <xf numFmtId="0" fontId="0" fillId="0" borderId="45" xfId="0" applyBorder="1" applyAlignment="1">
      <alignment vertical="center"/>
    </xf>
    <xf numFmtId="169" fontId="0" fillId="0" borderId="45" xfId="3555" applyNumberFormat="1" applyFont="1" applyBorder="1" applyAlignment="1">
      <alignment vertical="center"/>
    </xf>
    <xf numFmtId="166" fontId="0" fillId="0" borderId="45" xfId="3559" applyNumberFormat="1" applyFont="1" applyBorder="1" applyAlignment="1">
      <alignment vertical="center"/>
    </xf>
    <xf numFmtId="0" fontId="0" fillId="2" borderId="45" xfId="0" applyFill="1" applyBorder="1" applyAlignment="1">
      <alignment vertical="center"/>
    </xf>
    <xf numFmtId="169" fontId="0" fillId="2" borderId="45" xfId="0" applyNumberFormat="1" applyFill="1" applyBorder="1" applyAlignment="1">
      <alignment vertical="center"/>
    </xf>
    <xf numFmtId="166" fontId="0" fillId="2" borderId="45" xfId="3559" applyNumberFormat="1" applyFont="1" applyFill="1" applyBorder="1" applyAlignment="1">
      <alignment vertical="center"/>
    </xf>
    <xf numFmtId="0" fontId="0" fillId="48" borderId="45" xfId="0" applyFill="1" applyBorder="1" applyAlignment="1">
      <alignment vertical="center"/>
    </xf>
    <xf numFmtId="169" fontId="0" fillId="48" borderId="45" xfId="3555" applyNumberFormat="1" applyFont="1" applyFill="1" applyBorder="1" applyAlignment="1">
      <alignment vertical="center"/>
    </xf>
    <xf numFmtId="166" fontId="0" fillId="48" borderId="45" xfId="3559" applyNumberFormat="1" applyFont="1" applyFill="1" applyBorder="1" applyAlignment="1">
      <alignment vertical="center"/>
    </xf>
    <xf numFmtId="169" fontId="2" fillId="0" borderId="45" xfId="3555" applyNumberFormat="1" applyFont="1" applyFill="1" applyBorder="1" applyAlignment="1">
      <alignment vertical="center"/>
    </xf>
    <xf numFmtId="169" fontId="2" fillId="45" borderId="45" xfId="0" applyNumberFormat="1" applyFont="1" applyFill="1" applyBorder="1" applyAlignment="1">
      <alignment vertical="center"/>
    </xf>
    <xf numFmtId="169" fontId="2" fillId="49" borderId="45" xfId="3555" applyNumberFormat="1" applyFont="1" applyFill="1" applyBorder="1" applyAlignment="1">
      <alignment vertical="center"/>
    </xf>
    <xf numFmtId="169" fontId="2" fillId="48" borderId="45" xfId="3555" applyNumberFormat="1" applyFont="1" applyFill="1" applyBorder="1" applyAlignment="1">
      <alignment vertical="center"/>
    </xf>
    <xf numFmtId="0" fontId="2" fillId="0" borderId="45"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33" xfId="0" applyFont="1" applyFill="1" applyBorder="1" applyAlignment="1">
      <alignment horizontal="center"/>
    </xf>
    <xf numFmtId="0" fontId="11" fillId="2" borderId="101" xfId="0" applyFont="1" applyFill="1" applyBorder="1" applyAlignment="1">
      <alignment horizontal="center"/>
    </xf>
    <xf numFmtId="0" fontId="11" fillId="50" borderId="133" xfId="0" applyFont="1" applyFill="1" applyBorder="1" applyAlignment="1">
      <alignment horizontal="center"/>
    </xf>
    <xf numFmtId="0" fontId="11" fillId="50" borderId="101" xfId="0" applyFont="1" applyFill="1" applyBorder="1" applyAlignment="1">
      <alignment horizontal="center"/>
    </xf>
    <xf numFmtId="10" fontId="0" fillId="0" borderId="66" xfId="0" applyNumberFormat="1" applyBorder="1"/>
    <xf numFmtId="9" fontId="0" fillId="0" borderId="66" xfId="0" applyNumberFormat="1" applyBorder="1"/>
    <xf numFmtId="0" fontId="67" fillId="2" borderId="45" xfId="0" applyFont="1" applyFill="1" applyBorder="1" applyAlignment="1">
      <alignment horizontal="center"/>
    </xf>
    <xf numFmtId="167" fontId="0" fillId="48" borderId="12" xfId="0" applyNumberFormat="1" applyFill="1" applyBorder="1"/>
    <xf numFmtId="168" fontId="0" fillId="48" borderId="65" xfId="0" applyNumberFormat="1" applyFill="1" applyBorder="1"/>
    <xf numFmtId="166" fontId="0" fillId="48" borderId="66" xfId="0" applyNumberFormat="1" applyFill="1" applyBorder="1"/>
    <xf numFmtId="0" fontId="0" fillId="48" borderId="61" xfId="0" applyFill="1" applyBorder="1"/>
    <xf numFmtId="168" fontId="0" fillId="48" borderId="69" xfId="0" applyNumberFormat="1" applyFill="1" applyBorder="1"/>
    <xf numFmtId="166" fontId="0" fillId="48" borderId="70" xfId="0" applyNumberFormat="1" applyFill="1" applyBorder="1"/>
    <xf numFmtId="0" fontId="0" fillId="48" borderId="25" xfId="0" applyFill="1" applyBorder="1"/>
    <xf numFmtId="168" fontId="0" fillId="48" borderId="67" xfId="0" applyNumberFormat="1" applyFill="1" applyBorder="1"/>
    <xf numFmtId="166" fontId="0" fillId="48" borderId="68" xfId="0" applyNumberFormat="1" applyFill="1" applyBorder="1"/>
    <xf numFmtId="14" fontId="68" fillId="0" borderId="114" xfId="0" applyNumberFormat="1" applyFont="1" applyBorder="1" applyAlignment="1">
      <alignment horizontal="center" vertical="center" wrapText="1"/>
    </xf>
    <xf numFmtId="14" fontId="68" fillId="0" borderId="119" xfId="0" applyNumberFormat="1" applyFont="1" applyBorder="1" applyAlignment="1">
      <alignment horizontal="center" vertical="center" wrapText="1"/>
    </xf>
    <xf numFmtId="14" fontId="68" fillId="0" borderId="117" xfId="0" applyNumberFormat="1" applyFont="1" applyBorder="1" applyAlignment="1">
      <alignment horizontal="center" vertical="center" wrapText="1"/>
    </xf>
    <xf numFmtId="0" fontId="51" fillId="51" borderId="72" xfId="0" applyFont="1" applyFill="1" applyBorder="1" applyAlignment="1">
      <alignment horizontal="center" vertical="center"/>
    </xf>
    <xf numFmtId="169" fontId="69" fillId="0" borderId="134" xfId="3555" applyNumberFormat="1" applyFont="1" applyBorder="1" applyAlignment="1">
      <alignment horizontal="center" vertical="center"/>
    </xf>
    <xf numFmtId="169" fontId="69" fillId="0" borderId="135" xfId="3555" applyNumberFormat="1" applyFont="1" applyBorder="1" applyAlignment="1">
      <alignment horizontal="center" vertical="center"/>
    </xf>
    <xf numFmtId="169" fontId="16" fillId="0" borderId="81" xfId="3555" applyNumberFormat="1" applyFont="1" applyBorder="1" applyAlignment="1">
      <alignment horizontal="center" vertical="center"/>
    </xf>
    <xf numFmtId="0" fontId="51" fillId="51" borderId="73" xfId="0" applyFont="1" applyFill="1" applyBorder="1" applyAlignment="1">
      <alignment horizontal="center" vertical="center"/>
    </xf>
    <xf numFmtId="169" fontId="69" fillId="0" borderId="136" xfId="3555" applyNumberFormat="1" applyFont="1" applyBorder="1" applyAlignment="1">
      <alignment horizontal="center" vertical="center"/>
    </xf>
    <xf numFmtId="169" fontId="69" fillId="0" borderId="137" xfId="3555" applyNumberFormat="1" applyFont="1" applyBorder="1" applyAlignment="1">
      <alignment horizontal="center" vertical="center"/>
    </xf>
    <xf numFmtId="169" fontId="16" fillId="0" borderId="82" xfId="3555" applyNumberFormat="1" applyFont="1" applyBorder="1" applyAlignment="1">
      <alignment horizontal="center" vertical="center"/>
    </xf>
    <xf numFmtId="0" fontId="51" fillId="51" borderId="105" xfId="0" applyFont="1" applyFill="1" applyBorder="1" applyAlignment="1">
      <alignment horizontal="center" vertical="center"/>
    </xf>
    <xf numFmtId="169" fontId="69" fillId="0" borderId="138" xfId="3555" applyNumberFormat="1" applyFont="1" applyBorder="1" applyAlignment="1">
      <alignment horizontal="center" vertical="center"/>
    </xf>
    <xf numFmtId="169" fontId="69" fillId="0" borderId="139" xfId="3555" applyNumberFormat="1" applyFont="1" applyFill="1" applyBorder="1" applyAlignment="1">
      <alignment horizontal="center" vertical="center"/>
    </xf>
    <xf numFmtId="169" fontId="16" fillId="0" borderId="106" xfId="3555" applyNumberFormat="1" applyFont="1" applyFill="1" applyBorder="1" applyAlignment="1">
      <alignment horizontal="center" vertical="center"/>
    </xf>
    <xf numFmtId="169" fontId="69" fillId="0" borderId="139" xfId="3555" applyNumberFormat="1" applyFont="1" applyBorder="1" applyAlignment="1">
      <alignment horizontal="center" vertical="center"/>
    </xf>
    <xf numFmtId="169" fontId="16" fillId="0" borderId="106" xfId="3555" applyNumberFormat="1" applyFont="1" applyBorder="1" applyAlignment="1">
      <alignment horizontal="center" vertical="center"/>
    </xf>
    <xf numFmtId="0" fontId="0" fillId="0" borderId="142" xfId="0" applyBorder="1" applyAlignment="1">
      <alignment vertical="center"/>
    </xf>
    <xf numFmtId="0" fontId="0" fillId="0" borderId="142" xfId="0" applyBorder="1"/>
    <xf numFmtId="166" fontId="0" fillId="0" borderId="66" xfId="3559" applyNumberFormat="1" applyFont="1" applyBorder="1"/>
    <xf numFmtId="166" fontId="0" fillId="0" borderId="70" xfId="3559" applyNumberFormat="1" applyFont="1" applyBorder="1"/>
    <xf numFmtId="166" fontId="0" fillId="48" borderId="66" xfId="3559" applyNumberFormat="1" applyFont="1" applyFill="1" applyBorder="1"/>
    <xf numFmtId="166" fontId="0" fillId="48" borderId="70" xfId="3559" applyNumberFormat="1" applyFont="1" applyFill="1" applyBorder="1"/>
    <xf numFmtId="166" fontId="0" fillId="0" borderId="68" xfId="3559" applyNumberFormat="1" applyFont="1" applyBorder="1"/>
    <xf numFmtId="166" fontId="0" fillId="48" borderId="68" xfId="3559" applyNumberFormat="1" applyFont="1" applyFill="1" applyBorder="1"/>
    <xf numFmtId="9" fontId="0" fillId="0" borderId="66" xfId="3559" applyFont="1" applyBorder="1"/>
    <xf numFmtId="10" fontId="0" fillId="0" borderId="66" xfId="3559" applyNumberFormat="1" applyFont="1" applyBorder="1"/>
    <xf numFmtId="10" fontId="0" fillId="48" borderId="66" xfId="0" applyNumberFormat="1" applyFill="1" applyBorder="1"/>
    <xf numFmtId="0" fontId="11" fillId="0" borderId="0" xfId="0" applyFont="1" applyAlignment="1">
      <alignment vertical="center" wrapText="1"/>
    </xf>
    <xf numFmtId="10" fontId="15" fillId="6" borderId="46" xfId="0" applyNumberFormat="1" applyFont="1" applyFill="1" applyBorder="1" applyAlignment="1">
      <alignment vertical="center"/>
    </xf>
    <xf numFmtId="10" fontId="13" fillId="6" borderId="44" xfId="0" applyNumberFormat="1" applyFont="1" applyFill="1" applyBorder="1" applyAlignment="1">
      <alignment vertical="center"/>
    </xf>
    <xf numFmtId="10" fontId="13" fillId="6" borderId="45" xfId="0" applyNumberFormat="1" applyFont="1" applyFill="1" applyBorder="1" applyAlignment="1">
      <alignment vertical="center"/>
    </xf>
    <xf numFmtId="10" fontId="13" fillId="6" borderId="46" xfId="0" applyNumberFormat="1" applyFont="1" applyFill="1" applyBorder="1" applyAlignment="1">
      <alignment vertical="center"/>
    </xf>
    <xf numFmtId="165" fontId="3" fillId="0" borderId="143" xfId="0" applyNumberFormat="1" applyFont="1" applyBorder="1" applyAlignment="1">
      <alignment horizontal="center" textRotation="90"/>
    </xf>
    <xf numFmtId="165" fontId="3" fillId="0" borderId="144" xfId="0" applyNumberFormat="1" applyFont="1" applyBorder="1" applyAlignment="1">
      <alignment horizontal="center" textRotation="90"/>
    </xf>
    <xf numFmtId="3" fontId="2" fillId="2" borderId="145" xfId="0" applyNumberFormat="1" applyFont="1" applyFill="1" applyBorder="1" applyAlignment="1">
      <alignment vertical="center"/>
    </xf>
    <xf numFmtId="3" fontId="2" fillId="2" borderId="146" xfId="0" applyNumberFormat="1" applyFont="1" applyFill="1" applyBorder="1" applyAlignment="1">
      <alignment vertical="center"/>
    </xf>
    <xf numFmtId="3" fontId="2" fillId="3" borderId="147" xfId="0" applyNumberFormat="1" applyFont="1" applyFill="1" applyBorder="1" applyAlignment="1">
      <alignment vertical="center"/>
    </xf>
    <xf numFmtId="3" fontId="2" fillId="3" borderId="148" xfId="0" applyNumberFormat="1" applyFont="1" applyFill="1" applyBorder="1" applyAlignment="1">
      <alignment vertical="center"/>
    </xf>
    <xf numFmtId="3" fontId="2" fillId="4" borderId="147" xfId="0" applyNumberFormat="1" applyFont="1" applyFill="1" applyBorder="1" applyAlignment="1">
      <alignment vertical="center"/>
    </xf>
    <xf numFmtId="3" fontId="2" fillId="4" borderId="148" xfId="0" applyNumberFormat="1" applyFont="1" applyFill="1" applyBorder="1" applyAlignment="1">
      <alignment vertical="center"/>
    </xf>
    <xf numFmtId="3" fontId="2" fillId="5" borderId="149" xfId="0" applyNumberFormat="1" applyFont="1" applyFill="1" applyBorder="1" applyAlignment="1">
      <alignment vertical="center"/>
    </xf>
    <xf numFmtId="3" fontId="2" fillId="5" borderId="150" xfId="0" applyNumberFormat="1" applyFont="1" applyFill="1" applyBorder="1" applyAlignment="1">
      <alignment vertical="center"/>
    </xf>
    <xf numFmtId="3" fontId="2" fillId="2" borderId="151" xfId="0" applyNumberFormat="1" applyFont="1" applyFill="1" applyBorder="1" applyAlignment="1">
      <alignment vertical="center"/>
    </xf>
    <xf numFmtId="3" fontId="2" fillId="2" borderId="152" xfId="0" applyNumberFormat="1" applyFont="1" applyFill="1" applyBorder="1" applyAlignment="1">
      <alignment vertical="center"/>
    </xf>
    <xf numFmtId="9" fontId="2" fillId="3" borderId="147" xfId="0" applyNumberFormat="1" applyFont="1" applyFill="1" applyBorder="1" applyAlignment="1">
      <alignment vertical="center"/>
    </xf>
    <xf numFmtId="9" fontId="2" fillId="3" borderId="148" xfId="0" applyNumberFormat="1" applyFont="1" applyFill="1" applyBorder="1" applyAlignment="1">
      <alignment vertical="center"/>
    </xf>
    <xf numFmtId="9" fontId="2" fillId="4" borderId="153" xfId="0" applyNumberFormat="1" applyFont="1" applyFill="1" applyBorder="1" applyAlignment="1">
      <alignment vertical="center"/>
    </xf>
    <xf numFmtId="9" fontId="2" fillId="4" borderId="154" xfId="0" applyNumberFormat="1" applyFont="1" applyFill="1" applyBorder="1" applyAlignment="1">
      <alignment vertical="center"/>
    </xf>
    <xf numFmtId="9" fontId="2" fillId="0" borderId="151" xfId="0" applyNumberFormat="1" applyFont="1" applyBorder="1" applyAlignment="1">
      <alignment vertical="center"/>
    </xf>
    <xf numFmtId="9" fontId="2" fillId="0" borderId="152" xfId="0" applyNumberFormat="1" applyFont="1" applyBorder="1" applyAlignment="1">
      <alignment vertical="center"/>
    </xf>
    <xf numFmtId="9" fontId="2" fillId="0" borderId="147" xfId="0" applyNumberFormat="1" applyFont="1" applyBorder="1" applyAlignment="1">
      <alignment vertical="center"/>
    </xf>
    <xf numFmtId="9" fontId="2" fillId="0" borderId="148" xfId="0" applyNumberFormat="1" applyFont="1" applyBorder="1" applyAlignment="1">
      <alignment vertical="center"/>
    </xf>
    <xf numFmtId="9" fontId="2" fillId="0" borderId="149" xfId="0" applyNumberFormat="1" applyFont="1" applyBorder="1" applyAlignment="1">
      <alignment vertical="center"/>
    </xf>
    <xf numFmtId="9" fontId="2" fillId="0" borderId="150" xfId="0" applyNumberFormat="1" applyFont="1" applyBorder="1" applyAlignment="1">
      <alignment vertical="center"/>
    </xf>
    <xf numFmtId="0" fontId="0" fillId="2" borderId="45" xfId="0" applyFill="1" applyBorder="1"/>
    <xf numFmtId="168" fontId="0" fillId="2" borderId="133" xfId="0" applyNumberFormat="1" applyFill="1" applyBorder="1"/>
    <xf numFmtId="166" fontId="0" fillId="2" borderId="101" xfId="0" applyNumberFormat="1" applyFill="1" applyBorder="1"/>
    <xf numFmtId="166" fontId="0" fillId="2" borderId="101" xfId="3559" applyNumberFormat="1" applyFont="1" applyFill="1" applyBorder="1"/>
    <xf numFmtId="166" fontId="50" fillId="48" borderId="45" xfId="3559" applyNumberFormat="1" applyFont="1" applyFill="1" applyBorder="1" applyAlignment="1">
      <alignment vertical="center"/>
    </xf>
    <xf numFmtId="0" fontId="66" fillId="43" borderId="0" xfId="0" applyFont="1" applyFill="1"/>
    <xf numFmtId="0" fontId="0" fillId="43" borderId="0" xfId="0" applyFill="1"/>
    <xf numFmtId="10" fontId="0" fillId="48" borderId="45" xfId="3559" applyNumberFormat="1" applyFont="1" applyFill="1" applyBorder="1" applyAlignment="1">
      <alignment vertical="center"/>
    </xf>
    <xf numFmtId="172" fontId="0" fillId="0" borderId="45" xfId="0" applyNumberFormat="1" applyBorder="1" applyAlignment="1">
      <alignment horizontal="center" vertical="center"/>
    </xf>
    <xf numFmtId="0" fontId="11" fillId="0" borderId="0" xfId="0" applyFont="1" applyAlignment="1">
      <alignment vertical="center"/>
    </xf>
    <xf numFmtId="0" fontId="71" fillId="52" borderId="155" xfId="0" applyFont="1" applyFill="1" applyBorder="1" applyAlignment="1">
      <alignment horizontal="center" vertical="center" wrapText="1"/>
    </xf>
    <xf numFmtId="0" fontId="71" fillId="52" borderId="156" xfId="0" applyFont="1" applyFill="1" applyBorder="1" applyAlignment="1">
      <alignment horizontal="center" vertical="center" wrapText="1"/>
    </xf>
    <xf numFmtId="0" fontId="71" fillId="52" borderId="157" xfId="0" applyFont="1" applyFill="1" applyBorder="1" applyAlignment="1">
      <alignment horizontal="center" vertical="center" wrapText="1"/>
    </xf>
    <xf numFmtId="0" fontId="72" fillId="53" borderId="158" xfId="0" applyFont="1" applyFill="1" applyBorder="1" applyAlignment="1">
      <alignment vertical="center" wrapText="1"/>
    </xf>
    <xf numFmtId="0" fontId="0" fillId="53" borderId="159" xfId="0" applyFill="1" applyBorder="1" applyAlignment="1">
      <alignment vertical="center" wrapText="1"/>
    </xf>
    <xf numFmtId="0" fontId="72" fillId="53" borderId="159" xfId="0" applyFont="1" applyFill="1" applyBorder="1" applyAlignment="1">
      <alignment vertical="center" wrapText="1"/>
    </xf>
    <xf numFmtId="0" fontId="0" fillId="53" borderId="159" xfId="0" applyFill="1" applyBorder="1" applyAlignment="1">
      <alignment horizontal="center" vertical="center" wrapText="1"/>
    </xf>
    <xf numFmtId="0" fontId="72" fillId="53" borderId="159" xfId="0" applyFont="1" applyFill="1" applyBorder="1" applyAlignment="1">
      <alignment horizontal="center" vertical="center" wrapText="1"/>
    </xf>
    <xf numFmtId="0" fontId="0" fillId="0" borderId="158" xfId="0" applyBorder="1" applyAlignment="1">
      <alignment vertical="center" wrapText="1"/>
    </xf>
    <xf numFmtId="0" fontId="0" fillId="0" borderId="159" xfId="0" applyBorder="1" applyAlignment="1">
      <alignment vertical="center" wrapText="1"/>
    </xf>
    <xf numFmtId="0" fontId="0" fillId="0" borderId="159" xfId="0" applyBorder="1" applyAlignment="1">
      <alignment horizontal="center" vertical="center" wrapText="1"/>
    </xf>
    <xf numFmtId="17" fontId="72" fillId="53" borderId="159" xfId="0" applyNumberFormat="1" applyFont="1" applyFill="1" applyBorder="1" applyAlignment="1">
      <alignment horizontal="center" vertical="center" wrapText="1"/>
    </xf>
    <xf numFmtId="0" fontId="66" fillId="53" borderId="158" xfId="0" applyFont="1" applyFill="1" applyBorder="1" applyAlignment="1">
      <alignment vertical="center" wrapText="1"/>
    </xf>
    <xf numFmtId="0" fontId="30" fillId="53" borderId="159" xfId="0" applyFont="1" applyFill="1" applyBorder="1" applyAlignment="1">
      <alignment vertical="center" wrapText="1"/>
    </xf>
    <xf numFmtId="0" fontId="30" fillId="53" borderId="159" xfId="0" applyFont="1" applyFill="1" applyBorder="1" applyAlignment="1">
      <alignment horizontal="center" vertical="center" wrapText="1"/>
    </xf>
    <xf numFmtId="0" fontId="66" fillId="0" borderId="158" xfId="0" applyFont="1" applyBorder="1" applyAlignment="1">
      <alignment vertical="center" wrapText="1"/>
    </xf>
    <xf numFmtId="0" fontId="30" fillId="0" borderId="159" xfId="0" applyFont="1" applyBorder="1" applyAlignment="1">
      <alignment vertical="center" wrapText="1"/>
    </xf>
    <xf numFmtId="0" fontId="30" fillId="0" borderId="159" xfId="0" applyFont="1" applyBorder="1" applyAlignment="1">
      <alignment horizontal="center" vertical="center" wrapText="1"/>
    </xf>
    <xf numFmtId="0" fontId="11" fillId="53" borderId="158" xfId="0" applyFont="1" applyFill="1" applyBorder="1" applyAlignment="1">
      <alignment vertical="center" wrapText="1"/>
    </xf>
    <xf numFmtId="0" fontId="11" fillId="0" borderId="158" xfId="0" applyFont="1" applyBorder="1" applyAlignment="1">
      <alignment vertical="center" wrapText="1"/>
    </xf>
    <xf numFmtId="0" fontId="73" fillId="0" borderId="0" xfId="0" applyFont="1" applyAlignment="1">
      <alignment vertical="center"/>
    </xf>
    <xf numFmtId="0" fontId="59" fillId="42" borderId="45" xfId="3557" applyFont="1" applyFill="1" applyBorder="1" applyAlignment="1">
      <alignment horizontal="center" wrapText="1"/>
    </xf>
    <xf numFmtId="14" fontId="59" fillId="42" borderId="45" xfId="3557" applyNumberFormat="1" applyFont="1" applyFill="1" applyBorder="1" applyAlignment="1">
      <alignment horizontal="center" wrapText="1"/>
    </xf>
    <xf numFmtId="173" fontId="61" fillId="0" borderId="45" xfId="0" applyNumberFormat="1" applyFont="1" applyBorder="1" applyAlignment="1">
      <alignment horizontal="center" vertical="center"/>
    </xf>
    <xf numFmtId="0" fontId="60" fillId="0" borderId="0" xfId="3558" applyFont="1" applyAlignment="1">
      <alignment horizontal="center" wrapText="1"/>
    </xf>
    <xf numFmtId="0" fontId="75" fillId="0" borderId="25" xfId="3558" applyFont="1" applyBorder="1" applyAlignment="1">
      <alignment horizontal="center" wrapText="1"/>
    </xf>
    <xf numFmtId="173" fontId="75" fillId="0" borderId="25" xfId="3558" applyNumberFormat="1" applyFont="1" applyBorder="1" applyAlignment="1">
      <alignment horizontal="center" wrapText="1"/>
    </xf>
    <xf numFmtId="3" fontId="2" fillId="3" borderId="145" xfId="0" applyNumberFormat="1" applyFont="1" applyFill="1" applyBorder="1" applyAlignment="1">
      <alignment vertical="center"/>
    </xf>
    <xf numFmtId="3" fontId="2" fillId="3" borderId="61" xfId="0" applyNumberFormat="1" applyFont="1" applyFill="1" applyBorder="1" applyAlignment="1">
      <alignment vertical="center"/>
    </xf>
    <xf numFmtId="3" fontId="2" fillId="3" borderId="62" xfId="0" applyNumberFormat="1" applyFont="1" applyFill="1" applyBorder="1" applyAlignment="1">
      <alignment vertical="center"/>
    </xf>
    <xf numFmtId="3" fontId="2" fillId="3" borderId="146" xfId="0" applyNumberFormat="1" applyFont="1" applyFill="1" applyBorder="1" applyAlignment="1">
      <alignment vertical="center"/>
    </xf>
    <xf numFmtId="0" fontId="56" fillId="3" borderId="112" xfId="0" applyFont="1" applyFill="1" applyBorder="1" applyAlignment="1">
      <alignment horizontal="center" vertical="center" wrapText="1"/>
    </xf>
    <xf numFmtId="0" fontId="0" fillId="0" borderId="44"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6" xfId="0" applyBorder="1" applyAlignment="1" applyProtection="1">
      <alignment vertical="center"/>
      <protection locked="0"/>
    </xf>
    <xf numFmtId="0" fontId="0" fillId="0" borderId="116" xfId="0" applyBorder="1" applyAlignment="1">
      <alignment horizontal="center" vertical="center"/>
    </xf>
    <xf numFmtId="165" fontId="0" fillId="0" borderId="116" xfId="0" applyNumberFormat="1" applyBorder="1" applyAlignment="1">
      <alignment horizontal="center" vertical="center"/>
    </xf>
    <xf numFmtId="0" fontId="0" fillId="0" borderId="116" xfId="0" applyBorder="1" applyAlignment="1" applyProtection="1">
      <alignment vertical="center" wrapText="1"/>
      <protection locked="0"/>
    </xf>
    <xf numFmtId="0" fontId="0" fillId="0" borderId="117" xfId="0" applyBorder="1" applyAlignment="1" applyProtection="1">
      <alignment horizontal="center" vertical="center"/>
      <protection locked="0"/>
    </xf>
    <xf numFmtId="0" fontId="61" fillId="0" borderId="45" xfId="0" applyFont="1" applyBorder="1" applyAlignment="1">
      <alignment vertical="center"/>
    </xf>
    <xf numFmtId="0" fontId="0" fillId="0" borderId="115" xfId="0" applyBorder="1" applyAlignment="1">
      <alignment horizontal="center" vertical="center"/>
    </xf>
    <xf numFmtId="0" fontId="0" fillId="0" borderId="160" xfId="0" applyBorder="1" applyAlignment="1" applyProtection="1">
      <alignment horizontal="center" vertical="center"/>
      <protection locked="0"/>
    </xf>
    <xf numFmtId="172" fontId="0" fillId="0" borderId="116" xfId="0" applyNumberFormat="1" applyBorder="1" applyAlignment="1">
      <alignment horizontal="center" vertical="center"/>
    </xf>
    <xf numFmtId="0" fontId="11" fillId="3" borderId="3" xfId="0" applyFont="1" applyFill="1" applyBorder="1" applyAlignment="1">
      <alignment horizontal="center" vertical="center" wrapText="1"/>
    </xf>
    <xf numFmtId="0" fontId="0" fillId="0" borderId="46" xfId="0" applyBorder="1" applyAlignment="1" applyProtection="1">
      <alignment vertical="center" wrapText="1"/>
      <protection locked="0"/>
    </xf>
    <xf numFmtId="0" fontId="0" fillId="0" borderId="161" xfId="0" applyBorder="1" applyAlignment="1" applyProtection="1">
      <alignment vertical="center" wrapText="1"/>
      <protection locked="0"/>
    </xf>
    <xf numFmtId="166" fontId="2" fillId="3" borderId="15" xfId="0" applyNumberFormat="1" applyFont="1" applyFill="1" applyBorder="1" applyAlignment="1">
      <alignment vertical="center"/>
    </xf>
    <xf numFmtId="166" fontId="2" fillId="3" borderId="16" xfId="0" applyNumberFormat="1" applyFont="1" applyFill="1" applyBorder="1" applyAlignment="1">
      <alignment vertical="center"/>
    </xf>
    <xf numFmtId="166" fontId="2" fillId="3" borderId="17" xfId="0" applyNumberFormat="1" applyFont="1" applyFill="1" applyBorder="1" applyAlignment="1">
      <alignment vertical="center"/>
    </xf>
    <xf numFmtId="166" fontId="9" fillId="3" borderId="18" xfId="0" applyNumberFormat="1" applyFont="1" applyFill="1" applyBorder="1" applyAlignment="1">
      <alignment vertical="center"/>
    </xf>
    <xf numFmtId="166" fontId="2" fillId="3" borderId="147" xfId="0" applyNumberFormat="1" applyFont="1" applyFill="1" applyBorder="1" applyAlignment="1">
      <alignment vertical="center"/>
    </xf>
    <xf numFmtId="166" fontId="2" fillId="3" borderId="148" xfId="0" applyNumberFormat="1" applyFont="1" applyFill="1" applyBorder="1" applyAlignment="1">
      <alignment vertical="center"/>
    </xf>
    <xf numFmtId="0" fontId="52" fillId="0" borderId="0" xfId="3556"/>
    <xf numFmtId="0" fontId="78" fillId="0" borderId="0" xfId="0" applyFont="1"/>
    <xf numFmtId="0" fontId="0" fillId="0" borderId="48" xfId="0" applyBorder="1" applyAlignment="1">
      <alignment horizontal="center" vertical="center"/>
    </xf>
    <xf numFmtId="0" fontId="0" fillId="0" borderId="16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119"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49" xfId="0" applyBorder="1" applyAlignment="1" applyProtection="1">
      <alignment vertical="center" wrapText="1"/>
      <protection locked="0"/>
    </xf>
    <xf numFmtId="0" fontId="61" fillId="0" borderId="0" xfId="0" applyFont="1" applyAlignment="1">
      <alignment vertical="center"/>
    </xf>
    <xf numFmtId="0" fontId="68" fillId="0" borderId="44" xfId="3558" applyFont="1" applyBorder="1" applyAlignment="1">
      <alignment vertical="center" wrapText="1"/>
    </xf>
    <xf numFmtId="0" fontId="68" fillId="0" borderId="45" xfId="3558" applyFont="1" applyBorder="1" applyAlignment="1">
      <alignment vertical="center" wrapText="1"/>
    </xf>
    <xf numFmtId="0" fontId="68" fillId="0" borderId="45" xfId="3558" applyFont="1" applyBorder="1" applyAlignment="1">
      <alignment horizontal="center" vertical="center" wrapText="1"/>
    </xf>
    <xf numFmtId="0" fontId="68" fillId="0" borderId="48"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4" borderId="119" xfId="0" applyNumberFormat="1" applyFont="1" applyFill="1" applyBorder="1" applyAlignment="1">
      <alignment horizontal="center" vertical="center" wrapText="1"/>
    </xf>
    <xf numFmtId="0" fontId="68" fillId="0" borderId="115" xfId="3558" applyFont="1" applyBorder="1" applyAlignment="1">
      <alignment vertical="center" wrapText="1"/>
    </xf>
    <xf numFmtId="0" fontId="68" fillId="0" borderId="116" xfId="3558" applyFont="1" applyBorder="1" applyAlignment="1">
      <alignment vertical="center" wrapText="1"/>
    </xf>
    <xf numFmtId="0" fontId="68" fillId="0" borderId="116" xfId="3558" applyFont="1" applyBorder="1" applyAlignment="1">
      <alignment horizontal="center" vertical="center" wrapText="1"/>
    </xf>
    <xf numFmtId="0" fontId="81" fillId="51" borderId="74" xfId="0" applyFont="1" applyFill="1" applyBorder="1" applyAlignment="1">
      <alignment horizontal="center" vertical="center"/>
    </xf>
    <xf numFmtId="169" fontId="82" fillId="0" borderId="140" xfId="3555" applyNumberFormat="1" applyFont="1" applyBorder="1" applyAlignment="1">
      <alignment horizontal="center" vertical="center"/>
    </xf>
    <xf numFmtId="169" fontId="82" fillId="0" borderId="141" xfId="3555" applyNumberFormat="1" applyFont="1" applyFill="1" applyBorder="1" applyAlignment="1">
      <alignment horizontal="center" vertical="center"/>
    </xf>
    <xf numFmtId="169" fontId="83" fillId="0" borderId="83" xfId="3555" applyNumberFormat="1" applyFont="1" applyBorder="1" applyAlignment="1">
      <alignment horizontal="center" vertical="center"/>
    </xf>
    <xf numFmtId="169" fontId="82" fillId="0" borderId="141" xfId="3555" applyNumberFormat="1" applyFont="1" applyBorder="1" applyAlignment="1">
      <alignment horizontal="center" vertical="center"/>
    </xf>
    <xf numFmtId="165" fontId="0" fillId="0" borderId="159" xfId="0" applyNumberFormat="1" applyBorder="1" applyAlignment="1">
      <alignment horizontal="center" vertical="center" wrapText="1"/>
    </xf>
    <xf numFmtId="165" fontId="72" fillId="53" borderId="159" xfId="0" applyNumberFormat="1" applyFont="1" applyFill="1" applyBorder="1" applyAlignment="1">
      <alignment horizontal="center" vertical="center" wrapText="1"/>
    </xf>
    <xf numFmtId="0" fontId="72" fillId="0" borderId="159" xfId="0" applyFont="1" applyBorder="1" applyAlignment="1">
      <alignment vertical="center" wrapText="1"/>
    </xf>
    <xf numFmtId="0" fontId="72" fillId="43" borderId="159" xfId="0" applyFont="1" applyFill="1" applyBorder="1" applyAlignment="1">
      <alignment vertical="center" wrapText="1"/>
    </xf>
    <xf numFmtId="0" fontId="0" fillId="43" borderId="45" xfId="0" applyFill="1" applyBorder="1" applyAlignment="1" applyProtection="1">
      <alignment horizontal="center" vertical="center"/>
      <protection locked="0"/>
    </xf>
    <xf numFmtId="0" fontId="65" fillId="0" borderId="0" xfId="0" applyFont="1"/>
    <xf numFmtId="165" fontId="0" fillId="0" borderId="41" xfId="0" applyNumberFormat="1" applyBorder="1" applyAlignment="1">
      <alignment horizontal="center" vertical="center"/>
    </xf>
    <xf numFmtId="165" fontId="0" fillId="0" borderId="44" xfId="0" applyNumberFormat="1" applyBorder="1" applyAlignment="1">
      <alignment horizontal="center" vertical="center"/>
    </xf>
    <xf numFmtId="165" fontId="0" fillId="0" borderId="115" xfId="0" applyNumberFormat="1" applyBorder="1" applyAlignment="1">
      <alignment horizontal="center" vertical="center"/>
    </xf>
    <xf numFmtId="174" fontId="0" fillId="0" borderId="118" xfId="0" applyNumberFormat="1" applyBorder="1" applyAlignment="1">
      <alignment horizontal="center" vertical="center"/>
    </xf>
    <xf numFmtId="174" fontId="0" fillId="0" borderId="114" xfId="0" applyNumberFormat="1" applyBorder="1" applyAlignment="1">
      <alignment horizontal="center" vertical="center"/>
    </xf>
    <xf numFmtId="174" fontId="0" fillId="0" borderId="117" xfId="0" applyNumberFormat="1" applyBorder="1" applyAlignment="1">
      <alignment horizontal="center" vertical="center"/>
    </xf>
    <xf numFmtId="0" fontId="59" fillId="42" borderId="45" xfId="3557" applyFont="1" applyFill="1" applyBorder="1" applyAlignment="1">
      <alignment horizontal="center" vertical="center" wrapText="1"/>
    </xf>
    <xf numFmtId="14" fontId="59" fillId="42" borderId="45" xfId="3557" applyNumberFormat="1" applyFont="1" applyFill="1" applyBorder="1" applyAlignment="1">
      <alignment horizontal="center" vertical="center" wrapText="1"/>
    </xf>
    <xf numFmtId="165" fontId="0" fillId="0" borderId="48" xfId="0" applyNumberFormat="1" applyBorder="1" applyAlignment="1">
      <alignment horizontal="center" vertical="center"/>
    </xf>
    <xf numFmtId="174" fontId="0" fillId="0" borderId="119" xfId="0" applyNumberFormat="1" applyBorder="1" applyAlignment="1">
      <alignment horizontal="center" vertical="center"/>
    </xf>
    <xf numFmtId="0" fontId="11"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122" xfId="0" applyFont="1" applyFill="1" applyBorder="1" applyAlignment="1">
      <alignment horizontal="center" vertical="center"/>
    </xf>
    <xf numFmtId="0" fontId="11" fillId="3" borderId="113" xfId="0" applyFont="1" applyFill="1" applyBorder="1" applyAlignment="1">
      <alignment horizontal="center" vertical="center"/>
    </xf>
    <xf numFmtId="0" fontId="6" fillId="0" borderId="6"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31" xfId="0" applyFont="1" applyBorder="1" applyAlignment="1">
      <alignment horizontal="center" vertical="center" textRotation="90"/>
    </xf>
    <xf numFmtId="0" fontId="76" fillId="0" borderId="6" xfId="0" applyFont="1" applyBorder="1" applyAlignment="1">
      <alignment horizontal="center" vertical="center" wrapText="1"/>
    </xf>
    <xf numFmtId="0" fontId="76" fillId="0" borderId="3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129" xfId="0" applyFont="1" applyBorder="1" applyAlignment="1">
      <alignment horizontal="center" vertical="center" wrapText="1"/>
    </xf>
    <xf numFmtId="9" fontId="11" fillId="0" borderId="127" xfId="0" applyNumberFormat="1" applyFont="1" applyBorder="1" applyAlignment="1">
      <alignment horizontal="center" vertical="center" wrapText="1"/>
    </xf>
    <xf numFmtId="9" fontId="11" fillId="0" borderId="128" xfId="0" applyNumberFormat="1" applyFont="1" applyBorder="1" applyAlignment="1">
      <alignment horizontal="center" vertical="center" wrapText="1"/>
    </xf>
    <xf numFmtId="0" fontId="0" fillId="0" borderId="5" xfId="0"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9" fontId="11" fillId="0" borderId="129" xfId="0" applyNumberFormat="1"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80" fillId="43" borderId="45" xfId="0" applyFont="1" applyFill="1" applyBorder="1" applyAlignment="1">
      <alignment horizontal="center"/>
    </xf>
    <xf numFmtId="0" fontId="80" fillId="2" borderId="45" xfId="0" applyFont="1" applyFill="1" applyBorder="1" applyAlignment="1">
      <alignment horizontal="center"/>
    </xf>
    <xf numFmtId="0" fontId="11" fillId="2" borderId="45" xfId="0" applyFont="1" applyFill="1" applyBorder="1" applyAlignment="1">
      <alignment horizontal="center"/>
    </xf>
    <xf numFmtId="0" fontId="11" fillId="50" borderId="45" xfId="0" applyFont="1" applyFill="1" applyBorder="1" applyAlignment="1">
      <alignment horizontal="center"/>
    </xf>
    <xf numFmtId="0" fontId="10" fillId="2" borderId="46" xfId="0" applyFont="1" applyFill="1" applyBorder="1" applyAlignment="1">
      <alignment horizontal="center" vertical="center"/>
    </xf>
    <xf numFmtId="0" fontId="10" fillId="2" borderId="122" xfId="0" applyFont="1" applyFill="1" applyBorder="1" applyAlignment="1">
      <alignment horizontal="center" vertical="center"/>
    </xf>
    <xf numFmtId="0" fontId="10" fillId="2" borderId="113" xfId="0" applyFont="1" applyFill="1" applyBorder="1" applyAlignment="1">
      <alignment horizontal="center" vertical="center"/>
    </xf>
    <xf numFmtId="0" fontId="10" fillId="50" borderId="46" xfId="0" applyFont="1" applyFill="1" applyBorder="1" applyAlignment="1">
      <alignment horizontal="center" vertical="center"/>
    </xf>
    <xf numFmtId="0" fontId="10" fillId="50" borderId="122" xfId="0" applyFont="1" applyFill="1" applyBorder="1" applyAlignment="1">
      <alignment horizontal="center" vertical="center"/>
    </xf>
    <xf numFmtId="0" fontId="10" fillId="50" borderId="113" xfId="0" applyFont="1" applyFill="1" applyBorder="1" applyAlignment="1">
      <alignment horizontal="center" vertical="center"/>
    </xf>
    <xf numFmtId="0" fontId="16" fillId="2" borderId="75"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53" fillId="3" borderId="84" xfId="0" applyFont="1" applyFill="1" applyBorder="1" applyAlignment="1">
      <alignment horizontal="center" vertical="center"/>
    </xf>
    <xf numFmtId="0" fontId="53" fillId="3" borderId="85" xfId="0" applyFont="1" applyFill="1" applyBorder="1" applyAlignment="1">
      <alignment horizontal="center" vertical="center"/>
    </xf>
    <xf numFmtId="0" fontId="53" fillId="3" borderId="86"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74" fillId="0" borderId="0" xfId="0" applyFont="1" applyAlignment="1">
      <alignment horizontal="left" vertical="center"/>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 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KPI!$A$27:$A$38</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Nov</c:v>
                </c:pt>
              </c:strCache>
            </c:strRef>
          </c:cat>
          <c:val>
            <c:numRef>
              <c:f>KPI!$B$27:$B$38</c:f>
              <c:numCache>
                <c:formatCode>0%</c:formatCode>
                <c:ptCount val="12"/>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0.31144580075658485</c:v>
                </c:pt>
              </c:numCache>
            </c:numRef>
          </c:val>
          <c:extLst>
            <c:ext xmlns:c16="http://schemas.microsoft.com/office/drawing/2014/chart" uri="{C3380CC4-5D6E-409C-BE32-E72D297353CC}">
              <c16:uniqueId val="{00000000-D1D8-40D4-B7D5-A18566198012}"/>
            </c:ext>
          </c:extLst>
        </c:ser>
        <c:ser>
          <c:idx val="1"/>
          <c:order val="1"/>
          <c:tx>
            <c:strRef>
              <c:f>KPI!$C$26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KPI!$A$27:$A$38</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Nov</c:v>
                </c:pt>
              </c:strCache>
            </c:strRef>
          </c:cat>
          <c:val>
            <c:numRef>
              <c:f>KPI!$C$27:$C$38</c:f>
              <c:numCache>
                <c:formatCode>0%</c:formatCode>
                <c:ptCount val="12"/>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0.34339779153918787</c:v>
                </c:pt>
                <c:pt idx="11">
                  <c:v>0.33921307048684535</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KPI!$A$27:$A$37</c:f>
              <c:strCache>
                <c:ptCount val="11"/>
                <c:pt idx="0">
                  <c:v>2014</c:v>
                </c:pt>
                <c:pt idx="1">
                  <c:v>2015</c:v>
                </c:pt>
                <c:pt idx="2">
                  <c:v>2016</c:v>
                </c:pt>
                <c:pt idx="3">
                  <c:v>2017</c:v>
                </c:pt>
                <c:pt idx="4">
                  <c:v>2018</c:v>
                </c:pt>
                <c:pt idx="5">
                  <c:v>2019</c:v>
                </c:pt>
                <c:pt idx="6">
                  <c:v>2020</c:v>
                </c:pt>
                <c:pt idx="7">
                  <c:v>2021</c:v>
                </c:pt>
                <c:pt idx="8">
                  <c:v>2022</c:v>
                </c:pt>
                <c:pt idx="9">
                  <c:v>2023</c:v>
                </c:pt>
                <c:pt idx="10">
                  <c:v>2024R Sep</c:v>
                </c:pt>
              </c:strCache>
            </c:strRef>
          </c:cat>
          <c:val>
            <c:numRef>
              <c:f>KPI!$D$27:$D$37</c:f>
              <c:numCache>
                <c:formatCode>0%</c:formatCode>
                <c:ptCount val="11"/>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0.33765124457970863</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KPI!$A$48:$A$58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KPI!$B$48:$B$58</c:f>
              <c:numCache>
                <c:formatCode>0%</c:formatCode>
                <c:ptCount val="11"/>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numCache>
            </c:numRef>
          </c:val>
          <c:extLst>
            <c:ext xmlns:c16="http://schemas.microsoft.com/office/drawing/2014/chart" uri="{C3380CC4-5D6E-409C-BE32-E72D297353CC}">
              <c16:uniqueId val="{00000000-0049-43FB-B5B2-F7EC948DF016}"/>
            </c:ext>
          </c:extLst>
        </c:ser>
        <c:ser>
          <c:idx val="1"/>
          <c:order val="1"/>
          <c:tx>
            <c:strRef>
              <c:f>KPI!$C$47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KPI!$A$48:$A$58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KPI!$C$48:$C$58</c:f>
              <c:numCache>
                <c:formatCode>0%</c:formatCode>
                <c:ptCount val="11"/>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KPI!$A$48:$A$58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KPI!$D$48:$D$58</c:f>
              <c:numCache>
                <c:formatCode>0%</c:formatCode>
                <c:ptCount val="11"/>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KPI!$B$68</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KPI!$A$69:$A$79</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KPI!$B$69:$B$79</c:f>
              <c:numCache>
                <c:formatCode>0%</c:formatCode>
                <c:ptCount val="11"/>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0.18476368159203979</c:v>
                </c:pt>
              </c:numCache>
            </c:numRef>
          </c:val>
          <c:extLst>
            <c:ext xmlns:c16="http://schemas.microsoft.com/office/drawing/2014/chart" uri="{C3380CC4-5D6E-409C-BE32-E72D297353CC}">
              <c16:uniqueId val="{00000000-B8CE-4420-82A9-126905F88F49}"/>
            </c:ext>
          </c:extLst>
        </c:ser>
        <c:ser>
          <c:idx val="1"/>
          <c:order val="1"/>
          <c:tx>
            <c:strRef>
              <c:f>KPI!$C$68</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KPI!$A$69:$A$79</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KPI!$C$69:$C$79</c:f>
              <c:numCache>
                <c:formatCode>0%</c:formatCode>
                <c:ptCount val="11"/>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0.22487562189054727</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KPI!$D$68</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KPI!$A$69:$A$79</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KPI!$D$69:$D$79</c:f>
              <c:numCache>
                <c:formatCode>0%</c:formatCode>
                <c:ptCount val="11"/>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0.2089863184079602</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KPI!$D$89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KPI!$A$90:$A$100</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KPI!$D$90:$D$100</c:f>
              <c:numCache>
                <c:formatCode>#,##0</c:formatCode>
                <c:ptCount val="11"/>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11750.899777250122</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KPI!$B$89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KPI!$A$90:$A$100</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KPI!$B$90:$B$100</c:f>
              <c:numCache>
                <c:formatCode>#,##0</c:formatCode>
                <c:ptCount val="11"/>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1909.4384322499907</c:v>
                </c:pt>
              </c:numCache>
            </c:numRef>
          </c:val>
          <c:extLst>
            <c:ext xmlns:c16="http://schemas.microsoft.com/office/drawing/2014/chart" uri="{C3380CC4-5D6E-409C-BE32-E72D297353CC}">
              <c16:uniqueId val="{00000000-7344-4A1D-9DB1-ACDAEDEA9096}"/>
            </c:ext>
          </c:extLst>
        </c:ser>
        <c:ser>
          <c:idx val="1"/>
          <c:order val="1"/>
          <c:tx>
            <c:strRef>
              <c:f>KPI!$C$89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KPI!$A$90:$A$100</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KPI!$C$90:$C$100</c:f>
              <c:numCache>
                <c:formatCode>#,##0</c:formatCode>
                <c:ptCount val="11"/>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9841.461344999967</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KPI!$B$110</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KPI!$A$111:$A$121</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KPI!$B$111:$B$121</c:f>
              <c:numCache>
                <c:formatCode>#,##0</c:formatCode>
                <c:ptCount val="11"/>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numCache>
            </c:numRef>
          </c:val>
          <c:extLst>
            <c:ext xmlns:c16="http://schemas.microsoft.com/office/drawing/2014/chart" uri="{C3380CC4-5D6E-409C-BE32-E72D297353CC}">
              <c16:uniqueId val="{00000000-1583-42C7-95B6-75DD33EC477D}"/>
            </c:ext>
          </c:extLst>
        </c:ser>
        <c:ser>
          <c:idx val="1"/>
          <c:order val="1"/>
          <c:tx>
            <c:strRef>
              <c:f>KPI!$C$110</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KPI!$A$111:$A$121</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KPI!$C$111:$C$121</c:f>
              <c:numCache>
                <c:formatCode>#,##0</c:formatCode>
                <c:ptCount val="11"/>
                <c:pt idx="0">
                  <c:v>1825.51</c:v>
                </c:pt>
                <c:pt idx="1">
                  <c:v>2036.77</c:v>
                </c:pt>
                <c:pt idx="2">
                  <c:v>2230.84</c:v>
                </c:pt>
                <c:pt idx="3">
                  <c:v>2615.61</c:v>
                </c:pt>
                <c:pt idx="4">
                  <c:v>3051.98</c:v>
                </c:pt>
                <c:pt idx="5">
                  <c:v>3135.76</c:v>
                </c:pt>
                <c:pt idx="6">
                  <c:v>3358.57</c:v>
                </c:pt>
                <c:pt idx="7">
                  <c:v>3571.3</c:v>
                </c:pt>
                <c:pt idx="8">
                  <c:v>3606.9</c:v>
                </c:pt>
                <c:pt idx="9">
                  <c:v>3840.2</c:v>
                </c:pt>
                <c:pt idx="10">
                  <c:v>3801.51</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KPI!$D$110</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KPI!$A$111:$A$121</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KPI!$D$111:$D$121</c:f>
              <c:numCache>
                <c:formatCode>#,##0</c:formatCode>
                <c:ptCount val="11"/>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KPI!$D$173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KPI!$A$174:$A$184</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KPI!$D$174:$D$184</c:f>
              <c:numCache>
                <c:formatCode>0%</c:formatCode>
                <c:ptCount val="11"/>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0.39194651741293535</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a:lstStyle/>
          <a:p>
            <a:pPr>
              <a:defRPr sz="1100"/>
            </a:pPr>
            <a:endParaRPr lang="en-US"/>
          </a:p>
        </c:txPr>
        <c:crossAx val="550134528"/>
        <c:crosses val="autoZero"/>
        <c:auto val="1"/>
        <c:lblAlgn val="ctr"/>
        <c:lblOffset val="100"/>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KPI!$B$194</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KPI!$A$195:$A$205</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KPI!$B$195:$B$205</c:f>
              <c:numCache>
                <c:formatCode>#,##0</c:formatCode>
                <c:ptCount val="11"/>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6568.9716347499616</c:v>
                </c:pt>
              </c:numCache>
            </c:numRef>
          </c:val>
          <c:extLst>
            <c:ext xmlns:c16="http://schemas.microsoft.com/office/drawing/2014/chart" uri="{C3380CC4-5D6E-409C-BE32-E72D297353CC}">
              <c16:uniqueId val="{00000000-3451-41B5-8698-9737265DC187}"/>
            </c:ext>
          </c:extLst>
        </c:ser>
        <c:ser>
          <c:idx val="1"/>
          <c:order val="1"/>
          <c:tx>
            <c:strRef>
              <c:f>KPI!$C$194</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KPI!$A$195:$A$205</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KPI!$C$195:$C$205</c:f>
              <c:numCache>
                <c:formatCode>#,##0</c:formatCode>
                <c:ptCount val="11"/>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30632.469535000175</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KPI!$D$194</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KPI!$A$195:$A$205</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KPI!$D$195:$D$205</c:f>
              <c:numCache>
                <c:formatCode>#,##0</c:formatCode>
                <c:ptCount val="11"/>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37201.441169750171</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KPI!$A$216:$A$226</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KPI!$B$216:$B$226</c:f>
              <c:numCache>
                <c:formatCode>#,##0</c:formatCode>
                <c:ptCount val="11"/>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numCache>
            </c:numRef>
          </c:val>
          <c:extLst>
            <c:ext xmlns:c16="http://schemas.microsoft.com/office/drawing/2014/chart" uri="{C3380CC4-5D6E-409C-BE32-E72D297353CC}">
              <c16:uniqueId val="{00000000-598B-415A-B039-9BC0DECB4491}"/>
            </c:ext>
          </c:extLst>
        </c:ser>
        <c:ser>
          <c:idx val="1"/>
          <c:order val="1"/>
          <c:tx>
            <c:strRef>
              <c:f>KPI!$C$215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KPI!$A$216:$A$226</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KPI!$C$216:$C$226</c:f>
              <c:numCache>
                <c:formatCode>#,##0</c:formatCode>
                <c:ptCount val="11"/>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KPI!$A$216:$A$226</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KPI!$D$216:$D$226</c:f>
              <c:numCache>
                <c:formatCode>#,##0</c:formatCode>
                <c:ptCount val="11"/>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KPI!$B$132:$B$141</c:f>
              <c:numCache>
                <c:formatCode>#,##0</c:formatCode>
                <c:ptCount val="10"/>
                <c:pt idx="9">
                  <c:v>1364.308</c:v>
                </c:pt>
              </c:numCache>
            </c:numRef>
          </c:val>
          <c:extLst>
            <c:ext xmlns:c16="http://schemas.microsoft.com/office/drawing/2014/chart" uri="{C3380CC4-5D6E-409C-BE32-E72D297353CC}">
              <c16:uniqueId val="{00000000-C461-4C96-88CF-5D879276CAFB}"/>
            </c:ext>
          </c:extLst>
        </c:ser>
        <c:ser>
          <c:idx val="1"/>
          <c:order val="1"/>
          <c:tx>
            <c:strRef>
              <c:f>KPI!$C$131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KPI!$C$132:$C$141</c:f>
              <c:numCache>
                <c:formatCode>#,##0</c:formatCode>
                <c:ptCount val="10"/>
                <c:pt idx="0">
                  <c:v>2266.5569999999998</c:v>
                </c:pt>
                <c:pt idx="1">
                  <c:v>2447.4569999999994</c:v>
                </c:pt>
                <c:pt idx="2">
                  <c:v>2795.1059999999998</c:v>
                </c:pt>
                <c:pt idx="3">
                  <c:v>3312.7639999999992</c:v>
                </c:pt>
                <c:pt idx="4">
                  <c:v>3667.5379999999996</c:v>
                </c:pt>
                <c:pt idx="5">
                  <c:v>4119.8429999999989</c:v>
                </c:pt>
                <c:pt idx="6">
                  <c:v>4323.3909999999996</c:v>
                </c:pt>
                <c:pt idx="7">
                  <c:v>4332.6909999999989</c:v>
                </c:pt>
                <c:pt idx="8">
                  <c:v>4527.780999999999</c:v>
                </c:pt>
                <c:pt idx="9">
                  <c:v>4730.4009999999989</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KPI!$D$132:$D$141</c:f>
              <c:numCache>
                <c:formatCode>#,##0</c:formatCode>
                <c:ptCount val="10"/>
                <c:pt idx="9">
                  <c:v>6094.7089999999989</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Nov</c:v>
                </c:pt>
              </c:strCache>
            </c:strRef>
          </c:cat>
          <c:val>
            <c:numRef>
              <c:f>KPI!$B$6:$B$17</c:f>
              <c:numCache>
                <c:formatCode>0%</c:formatCode>
                <c:ptCount val="12"/>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0.38534204325860616</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Nov</c:v>
                </c:pt>
              </c:strCache>
            </c:strRef>
          </c:cat>
          <c:val>
            <c:numRef>
              <c:f>KPI!$C$6:$C$17</c:f>
              <c:numCache>
                <c:formatCode>0%</c:formatCode>
                <c:ptCount val="12"/>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0.41670958755567078</c:v>
                </c:pt>
                <c:pt idx="11">
                  <c:v>0.40932988338477433</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KPI!$A$6:$A$16</c:f>
              <c:strCache>
                <c:ptCount val="11"/>
                <c:pt idx="0">
                  <c:v>2014</c:v>
                </c:pt>
                <c:pt idx="1">
                  <c:v>2015</c:v>
                </c:pt>
                <c:pt idx="2">
                  <c:v>2016</c:v>
                </c:pt>
                <c:pt idx="3">
                  <c:v>2017</c:v>
                </c:pt>
                <c:pt idx="4">
                  <c:v>2018</c:v>
                </c:pt>
                <c:pt idx="5">
                  <c:v>2019</c:v>
                </c:pt>
                <c:pt idx="6">
                  <c:v>2020</c:v>
                </c:pt>
                <c:pt idx="7">
                  <c:v>2021</c:v>
                </c:pt>
                <c:pt idx="8">
                  <c:v>2022</c:v>
                </c:pt>
                <c:pt idx="9">
                  <c:v>2023</c:v>
                </c:pt>
                <c:pt idx="10">
                  <c:v>2024R Sep</c:v>
                </c:pt>
              </c:strCache>
            </c:strRef>
          </c:cat>
          <c:val>
            <c:numRef>
              <c:f>KPI!$D$6:$D$16</c:f>
              <c:numCache>
                <c:formatCode>0%</c:formatCode>
                <c:ptCount val="11"/>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0.41106815295671084</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KPI!$B$152</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KPI!$B$153:$B$162</c:f>
              <c:numCache>
                <c:formatCode>#,##0</c:formatCode>
                <c:ptCount val="10"/>
              </c:numCache>
            </c:numRef>
          </c:val>
          <c:extLst>
            <c:ext xmlns:c16="http://schemas.microsoft.com/office/drawing/2014/chart" uri="{C3380CC4-5D6E-409C-BE32-E72D297353CC}">
              <c16:uniqueId val="{00000000-EB91-4FD9-9223-72F979A330BC}"/>
            </c:ext>
          </c:extLst>
        </c:ser>
        <c:ser>
          <c:idx val="1"/>
          <c:order val="1"/>
          <c:tx>
            <c:strRef>
              <c:f>KPI!$C$152</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KPI!$C$153:$C$162</c:f>
              <c:numCache>
                <c:formatCode>#,##0</c:formatCode>
                <c:ptCount val="10"/>
                <c:pt idx="0">
                  <c:v>343.15999999999985</c:v>
                </c:pt>
                <c:pt idx="1">
                  <c:v>180.89999999999964</c:v>
                </c:pt>
                <c:pt idx="2">
                  <c:v>347.64900000000034</c:v>
                </c:pt>
                <c:pt idx="3">
                  <c:v>517.65799999999945</c:v>
                </c:pt>
                <c:pt idx="4">
                  <c:v>354.77400000000034</c:v>
                </c:pt>
                <c:pt idx="5">
                  <c:v>452.30499999999938</c:v>
                </c:pt>
                <c:pt idx="6">
                  <c:v>203.54800000000068</c:v>
                </c:pt>
                <c:pt idx="7">
                  <c:v>9.2999999999992724</c:v>
                </c:pt>
                <c:pt idx="8">
                  <c:v>195.09000000000015</c:v>
                </c:pt>
                <c:pt idx="9">
                  <c:v>202.61999999999989</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KPI!$D$152</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KPI!$D$153:$D$162</c:f>
              <c:numCache>
                <c:formatCode>#,##0</c:formatCode>
                <c:ptCount val="10"/>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KPI!$B$236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KPI!$A$237:$A$247</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KPI!$B$237:$B$247</c:f>
              <c:numCache>
                <c:formatCode>0%</c:formatCode>
                <c:ptCount val="11"/>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0.28359891846493102</c:v>
                </c:pt>
              </c:numCache>
            </c:numRef>
          </c:val>
          <c:extLst>
            <c:ext xmlns:c16="http://schemas.microsoft.com/office/drawing/2014/chart" uri="{C3380CC4-5D6E-409C-BE32-E72D297353CC}">
              <c16:uniqueId val="{00000000-FF73-4E7A-8DBC-BD44A0FFAEC8}"/>
            </c:ext>
          </c:extLst>
        </c:ser>
        <c:ser>
          <c:idx val="1"/>
          <c:order val="1"/>
          <c:tx>
            <c:strRef>
              <c:f>KPI!$C$236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KPI!$A$237:$A$247</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KPI!$C$237:$C$247</c:f>
              <c:numCache>
                <c:formatCode>0%</c:formatCode>
                <c:ptCount val="11"/>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0.10047912380865331</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KPI!$D$236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KPI!$A$237:$A$247</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KPI!$D$237:$D$247</c:f>
              <c:numCache>
                <c:formatCode>0%</c:formatCode>
                <c:ptCount val="11"/>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0.13661187577070205</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KPI!$B$257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KPI!$A$258:$A$268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KPI!$B$258:$B$268</c:f>
              <c:numCache>
                <c:formatCode>0%</c:formatCode>
                <c:ptCount val="11"/>
                <c:pt idx="5">
                  <c:v>4.1726056065922251E-2</c:v>
                </c:pt>
                <c:pt idx="6">
                  <c:v>6.2848195816426186E-2</c:v>
                </c:pt>
                <c:pt idx="7">
                  <c:v>2.8553731375028403E-2</c:v>
                </c:pt>
                <c:pt idx="8">
                  <c:v>4.6466570983498358E-2</c:v>
                </c:pt>
                <c:pt idx="9">
                  <c:v>7.8549870035912794E-2</c:v>
                </c:pt>
                <c:pt idx="10">
                  <c:v>0.16804173615045803</c:v>
                </c:pt>
              </c:numCache>
            </c:numRef>
          </c:val>
          <c:extLst>
            <c:ext xmlns:c16="http://schemas.microsoft.com/office/drawing/2014/chart" uri="{C3380CC4-5D6E-409C-BE32-E72D297353CC}">
              <c16:uniqueId val="{00000000-460C-4389-A83D-8B2088C36A8F}"/>
            </c:ext>
          </c:extLst>
        </c:ser>
        <c:ser>
          <c:idx val="1"/>
          <c:order val="1"/>
          <c:tx>
            <c:strRef>
              <c:f>KPI!$C$257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KPI!$A$258:$A$268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KPI!$C$258:$C$268</c:f>
              <c:numCache>
                <c:formatCode>0%</c:formatCode>
                <c:ptCount val="11"/>
                <c:pt idx="9">
                  <c:v>9.4554867431354786E-2</c:v>
                </c:pt>
                <c:pt idx="10">
                  <c:v>5.2619066394134502E-2</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KPI!$D$257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KPI!$A$258:$A$268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KPI!$D$258:$D$268</c:f>
              <c:numCache>
                <c:formatCode>0%</c:formatCode>
                <c:ptCount val="11"/>
                <c:pt idx="5">
                  <c:v>4.1726056065922251E-2</c:v>
                </c:pt>
                <c:pt idx="6">
                  <c:v>6.2848195816426186E-2</c:v>
                </c:pt>
                <c:pt idx="7">
                  <c:v>2.8553731375028403E-2</c:v>
                </c:pt>
                <c:pt idx="8">
                  <c:v>4.6466570983498358E-2</c:v>
                </c:pt>
                <c:pt idx="9">
                  <c:v>9.116762621539895E-2</c:v>
                </c:pt>
                <c:pt idx="10">
                  <c:v>7.003379095292421E-2</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KPI!$B$278</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KPI!$A$279:$A$290</c:f>
              <c:strCache>
                <c:ptCount val="12"/>
                <c:pt idx="0">
                  <c:v>2014</c:v>
                </c:pt>
                <c:pt idx="1">
                  <c:v>2015</c:v>
                </c:pt>
                <c:pt idx="2">
                  <c:v>2016</c:v>
                </c:pt>
                <c:pt idx="3">
                  <c:v>2017</c:v>
                </c:pt>
                <c:pt idx="4">
                  <c:v>2018</c:v>
                </c:pt>
                <c:pt idx="5">
                  <c:v>2019</c:v>
                </c:pt>
                <c:pt idx="6">
                  <c:v>2020</c:v>
                </c:pt>
                <c:pt idx="7">
                  <c:v>2021</c:v>
                </c:pt>
                <c:pt idx="8">
                  <c:v>2022</c:v>
                </c:pt>
                <c:pt idx="9">
                  <c:v>2023</c:v>
                </c:pt>
                <c:pt idx="10">
                  <c:v>2024YTD Sep</c:v>
                </c:pt>
                <c:pt idx="11">
                  <c:v>2024YTD Nov</c:v>
                </c:pt>
              </c:strCache>
            </c:strRef>
          </c:cat>
          <c:val>
            <c:numRef>
              <c:f>KPI!$B$279:$B$290</c:f>
              <c:numCache>
                <c:formatCode>0%</c:formatCode>
                <c:ptCount val="12"/>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0.25762355112782881</c:v>
                </c:pt>
              </c:numCache>
            </c:numRef>
          </c:val>
          <c:extLst>
            <c:ext xmlns:c16="http://schemas.microsoft.com/office/drawing/2014/chart" uri="{C3380CC4-5D6E-409C-BE32-E72D297353CC}">
              <c16:uniqueId val="{00000000-80D5-4EC1-8C8A-2E29DB362D7F}"/>
            </c:ext>
          </c:extLst>
        </c:ser>
        <c:ser>
          <c:idx val="1"/>
          <c:order val="1"/>
          <c:tx>
            <c:strRef>
              <c:f>KPI!$C$278</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KPI!$A$279:$A$290</c:f>
              <c:strCache>
                <c:ptCount val="12"/>
                <c:pt idx="0">
                  <c:v>2014</c:v>
                </c:pt>
                <c:pt idx="1">
                  <c:v>2015</c:v>
                </c:pt>
                <c:pt idx="2">
                  <c:v>2016</c:v>
                </c:pt>
                <c:pt idx="3">
                  <c:v>2017</c:v>
                </c:pt>
                <c:pt idx="4">
                  <c:v>2018</c:v>
                </c:pt>
                <c:pt idx="5">
                  <c:v>2019</c:v>
                </c:pt>
                <c:pt idx="6">
                  <c:v>2020</c:v>
                </c:pt>
                <c:pt idx="7">
                  <c:v>2021</c:v>
                </c:pt>
                <c:pt idx="8">
                  <c:v>2022</c:v>
                </c:pt>
                <c:pt idx="9">
                  <c:v>2023</c:v>
                </c:pt>
                <c:pt idx="10">
                  <c:v>2024YTD Sep</c:v>
                </c:pt>
                <c:pt idx="11">
                  <c:v>2024YTD Nov</c:v>
                </c:pt>
              </c:strCache>
            </c:strRef>
          </c:cat>
          <c:val>
            <c:numRef>
              <c:f>KPI!$C$279:$C$290</c:f>
              <c:numCache>
                <c:formatCode>0%</c:formatCode>
                <c:ptCount val="12"/>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8.6865044101631761E-2</c:v>
                </c:pt>
                <c:pt idx="11">
                  <c:v>8.7040201335952819E-2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KPI!$D$278</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KPI!$A$279:$A$289</c:f>
              <c:strCache>
                <c:ptCount val="11"/>
                <c:pt idx="0">
                  <c:v>2014</c:v>
                </c:pt>
                <c:pt idx="1">
                  <c:v>2015</c:v>
                </c:pt>
                <c:pt idx="2">
                  <c:v>2016</c:v>
                </c:pt>
                <c:pt idx="3">
                  <c:v>2017</c:v>
                </c:pt>
                <c:pt idx="4">
                  <c:v>2018</c:v>
                </c:pt>
                <c:pt idx="5">
                  <c:v>2019</c:v>
                </c:pt>
                <c:pt idx="6">
                  <c:v>2020</c:v>
                </c:pt>
                <c:pt idx="7">
                  <c:v>2021</c:v>
                </c:pt>
                <c:pt idx="8">
                  <c:v>2022</c:v>
                </c:pt>
                <c:pt idx="9">
                  <c:v>2023</c:v>
                </c:pt>
                <c:pt idx="10">
                  <c:v>2024YTD Sep</c:v>
                </c:pt>
              </c:strCache>
            </c:strRef>
          </c:cat>
          <c:val>
            <c:numRef>
              <c:f>KPI!$D$279:$D$289</c:f>
              <c:numCache>
                <c:formatCode>0%</c:formatCode>
                <c:ptCount val="11"/>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0.12059718400950886</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2023</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6.4111592054745502E-3"/>
                  <c:y val="2.717373596666233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CO2'!$U$57:$U$66</c:f>
              <c:numCache>
                <c:formatCode>0.0%</c:formatCode>
                <c:ptCount val="10"/>
                <c:pt idx="0">
                  <c:v>3.4953406413505111E-2</c:v>
                </c:pt>
                <c:pt idx="1">
                  <c:v>6.5722820172536512E-3</c:v>
                </c:pt>
                <c:pt idx="2">
                  <c:v>4.3830761312413603E-3</c:v>
                </c:pt>
                <c:pt idx="3">
                  <c:v>0.44335022726085566</c:v>
                </c:pt>
                <c:pt idx="4">
                  <c:v>0.33676163826249456</c:v>
                </c:pt>
                <c:pt idx="5" formatCode="0.00%">
                  <c:v>1.8583503915533865E-2</c:v>
                </c:pt>
                <c:pt idx="6">
                  <c:v>2.7194815596088686E-2</c:v>
                </c:pt>
                <c:pt idx="7">
                  <c:v>2.4477509159679629E-2</c:v>
                </c:pt>
                <c:pt idx="8">
                  <c:v>9.1848322269521589E-3</c:v>
                </c:pt>
                <c:pt idx="9">
                  <c:v>9.4538709016395286E-2</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2023</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3.2037329400449746E-2"/>
                  <c:y val="3.321205538962791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6.7136006176474958E-2"/>
                  <c:y val="2.105183628658111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99476392885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CO2'!$AO$57:$AO$66</c:f>
              <c:numCache>
                <c:formatCode>0.0%</c:formatCode>
                <c:ptCount val="10"/>
                <c:pt idx="0">
                  <c:v>6.5636618272846448E-2</c:v>
                </c:pt>
                <c:pt idx="1">
                  <c:v>5.1911857580875425E-4</c:v>
                </c:pt>
                <c:pt idx="2" formatCode="0%">
                  <c:v>0</c:v>
                </c:pt>
                <c:pt idx="3">
                  <c:v>0.4675356896092725</c:v>
                </c:pt>
                <c:pt idx="4">
                  <c:v>0.29735528923044929</c:v>
                </c:pt>
                <c:pt idx="5">
                  <c:v>1.3379867939400342E-2</c:v>
                </c:pt>
                <c:pt idx="6">
                  <c:v>1.9481361125828934E-3</c:v>
                </c:pt>
                <c:pt idx="7">
                  <c:v>4.8318365612483774E-2</c:v>
                </c:pt>
                <c:pt idx="8" formatCode="0.00%">
                  <c:v>4.8028083676947394E-4</c:v>
                </c:pt>
                <c:pt idx="9">
                  <c:v>0.10482663381038659</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2023</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6.1497456623231833E-2"/>
                  <c:y val="1.439599262048776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5.4470108269778661E-2"/>
                  <c:y val="2.706937869647842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CO2'!$BI$57:$BI$66</c:f>
              <c:numCache>
                <c:formatCode>0.0%</c:formatCode>
                <c:ptCount val="10"/>
                <c:pt idx="0">
                  <c:v>4.0567023660143996E-2</c:v>
                </c:pt>
                <c:pt idx="1">
                  <c:v>5.4648313746223781E-3</c:v>
                </c:pt>
                <c:pt idx="2">
                  <c:v>3.5811746915725882E-3</c:v>
                </c:pt>
                <c:pt idx="3">
                  <c:v>0.44777505505200738</c:v>
                </c:pt>
                <c:pt idx="4">
                  <c:v>0.32955208792052099</c:v>
                </c:pt>
                <c:pt idx="5">
                  <c:v>1.7631477745823715E-2</c:v>
                </c:pt>
                <c:pt idx="6">
                  <c:v>2.257583385393366E-2</c:v>
                </c:pt>
                <c:pt idx="7">
                  <c:v>2.8839289913651069E-2</c:v>
                </c:pt>
                <c:pt idx="8">
                  <c:v>7.5922994754205548E-3</c:v>
                </c:pt>
                <c:pt idx="9">
                  <c:v>9.6420926312303659E-2</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24</xdr:row>
      <xdr:rowOff>0</xdr:rowOff>
    </xdr:from>
    <xdr:to>
      <xdr:col>15</xdr:col>
      <xdr:colOff>0</xdr:colOff>
      <xdr:row>43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24</xdr:row>
      <xdr:rowOff>0</xdr:rowOff>
    </xdr:from>
    <xdr:to>
      <xdr:col>26</xdr:col>
      <xdr:colOff>0</xdr:colOff>
      <xdr:row>43</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45</xdr:row>
      <xdr:rowOff>0</xdr:rowOff>
    </xdr:from>
    <xdr:to>
      <xdr:col>15</xdr:col>
      <xdr:colOff>0</xdr:colOff>
      <xdr:row>64</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45</xdr:row>
      <xdr:rowOff>0</xdr:rowOff>
    </xdr:from>
    <xdr:to>
      <xdr:col>26</xdr:col>
      <xdr:colOff>0</xdr:colOff>
      <xdr:row>64</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66</xdr:row>
      <xdr:rowOff>0</xdr:rowOff>
    </xdr:from>
    <xdr:to>
      <xdr:col>15</xdr:col>
      <xdr:colOff>0</xdr:colOff>
      <xdr:row>85</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66</xdr:row>
      <xdr:rowOff>0</xdr:rowOff>
    </xdr:from>
    <xdr:to>
      <xdr:col>26</xdr:col>
      <xdr:colOff>0</xdr:colOff>
      <xdr:row>85</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87</xdr:row>
      <xdr:rowOff>0</xdr:rowOff>
    </xdr:from>
    <xdr:to>
      <xdr:col>26</xdr:col>
      <xdr:colOff>0</xdr:colOff>
      <xdr:row>106</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87</xdr:row>
      <xdr:rowOff>0</xdr:rowOff>
    </xdr:from>
    <xdr:to>
      <xdr:col>15</xdr:col>
      <xdr:colOff>0</xdr:colOff>
      <xdr:row>106</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108</xdr:row>
      <xdr:rowOff>0</xdr:rowOff>
    </xdr:from>
    <xdr:to>
      <xdr:col>15</xdr:col>
      <xdr:colOff>0</xdr:colOff>
      <xdr:row>127</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108</xdr:row>
      <xdr:rowOff>0</xdr:rowOff>
    </xdr:from>
    <xdr:to>
      <xdr:col>26</xdr:col>
      <xdr:colOff>0</xdr:colOff>
      <xdr:row>127</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666749</xdr:colOff>
      <xdr:row>171</xdr:row>
      <xdr:rowOff>0</xdr:rowOff>
    </xdr:from>
    <xdr:to>
      <xdr:col>19</xdr:col>
      <xdr:colOff>666749</xdr:colOff>
      <xdr:row>190</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192</xdr:row>
      <xdr:rowOff>0</xdr:rowOff>
    </xdr:from>
    <xdr:to>
      <xdr:col>15</xdr:col>
      <xdr:colOff>0</xdr:colOff>
      <xdr:row>211</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192</xdr:row>
      <xdr:rowOff>0</xdr:rowOff>
    </xdr:from>
    <xdr:to>
      <xdr:col>26</xdr:col>
      <xdr:colOff>0</xdr:colOff>
      <xdr:row>211</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213</xdr:row>
      <xdr:rowOff>0</xdr:rowOff>
    </xdr:from>
    <xdr:to>
      <xdr:col>15</xdr:col>
      <xdr:colOff>0</xdr:colOff>
      <xdr:row>232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213</xdr:row>
      <xdr:rowOff>0</xdr:rowOff>
    </xdr:from>
    <xdr:to>
      <xdr:col>26</xdr:col>
      <xdr:colOff>0</xdr:colOff>
      <xdr:row>232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129</xdr:row>
      <xdr:rowOff>0</xdr:rowOff>
    </xdr:from>
    <xdr:to>
      <xdr:col>15</xdr:col>
      <xdr:colOff>0</xdr:colOff>
      <xdr:row>148</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129</xdr:row>
      <xdr:rowOff>0</xdr:rowOff>
    </xdr:from>
    <xdr:to>
      <xdr:col>26</xdr:col>
      <xdr:colOff>0</xdr:colOff>
      <xdr:row>148</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150</xdr:row>
      <xdr:rowOff>0</xdr:rowOff>
    </xdr:from>
    <xdr:to>
      <xdr:col>15</xdr:col>
      <xdr:colOff>0</xdr:colOff>
      <xdr:row>169</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150</xdr:row>
      <xdr:rowOff>0</xdr:rowOff>
    </xdr:from>
    <xdr:to>
      <xdr:col>26</xdr:col>
      <xdr:colOff>0</xdr:colOff>
      <xdr:row>169</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234</xdr:row>
      <xdr:rowOff>0</xdr:rowOff>
    </xdr:from>
    <xdr:to>
      <xdr:col>15</xdr:col>
      <xdr:colOff>0</xdr:colOff>
      <xdr:row>253</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234</xdr:row>
      <xdr:rowOff>0</xdr:rowOff>
    </xdr:from>
    <xdr:to>
      <xdr:col>26</xdr:col>
      <xdr:colOff>0</xdr:colOff>
      <xdr:row>253</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255</xdr:row>
      <xdr:rowOff>0</xdr:rowOff>
    </xdr:from>
    <xdr:to>
      <xdr:col>15</xdr:col>
      <xdr:colOff>0</xdr:colOff>
      <xdr:row>274</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255</xdr:row>
      <xdr:rowOff>0</xdr:rowOff>
    </xdr:from>
    <xdr:to>
      <xdr:col>26</xdr:col>
      <xdr:colOff>0</xdr:colOff>
      <xdr:row>274</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276</xdr:row>
      <xdr:rowOff>0</xdr:rowOff>
    </xdr:from>
    <xdr:to>
      <xdr:col>15</xdr:col>
      <xdr:colOff>0</xdr:colOff>
      <xdr:row>295</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276</xdr:row>
      <xdr:rowOff>0</xdr:rowOff>
    </xdr:from>
    <xdr:to>
      <xdr:col>26</xdr:col>
      <xdr:colOff>0</xdr:colOff>
      <xdr:row>295</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oni.ltd.uk/how-the-grid-works/renewables/" TargetMode="External"/><Relationship Id="rId7" Type="http://schemas.openxmlformats.org/officeDocument/2006/relationships/printerSettings" Target="../printerSettings/printerSettings1.bin"/><Relationship Id="rId2" Type="http://schemas.openxmlformats.org/officeDocument/2006/relationships/hyperlink" Target="https://www.soni.ltd.uk/how-the-grid-works/renewables/" TargetMode="External"/><Relationship Id="rId1" Type="http://schemas.openxmlformats.org/officeDocument/2006/relationships/hyperlink" Target="https://www.soni.ltd.uk/how-the-grid-works/renewables/" TargetMode="External"/><Relationship Id="rId6" Type="http://schemas.openxmlformats.org/officeDocument/2006/relationships/hyperlink" Target="https://www.eirgrid.ie/grid/system-and-renewable-data-reports" TargetMode="External"/><Relationship Id="rId5" Type="http://schemas.openxmlformats.org/officeDocument/2006/relationships/hyperlink" Target="https://www.eirgrid.ie/grid/system-and-renewable-data-reports" TargetMode="External"/><Relationship Id="rId4" Type="http://schemas.openxmlformats.org/officeDocument/2006/relationships/hyperlink" Target="https://www.eirgrid.ie/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293"/>
  <sheetViews>
    <sheetView tabSelected="1" topLeftCell="A108" workbookViewId="0">
      <selection activeCell="C155" sqref="C155"/>
    </sheetView>
  </sheetViews>
  <sheetFormatPr defaultRowHeight="14.5"/>
  <cols>
    <col min="1" max="1" width="13.26953125" customWidth="1"/>
    <col min="2" max="4" width="16.54296875" customWidth="1"/>
    <col min="5" max="5" width="2.453125" customWidth="1"/>
    <col min="6" max="15" width="10" customWidth="1"/>
    <col min="16" max="16" width="2.453125" customWidth="1"/>
    <col min="17" max="26" width="10" customWidth="1"/>
  </cols>
  <sheetData>
    <row r="1" spans="1:4" ht="18.5">
      <c r="A1" s="398" t="s">
        <v>1539</v>
      </c>
      <c r="D1" t="s">
        <v>1745</v>
      </c>
    </row>
    <row r="2" spans="1:4" ht="18.5">
      <c r="A2" s="398" t="s">
        <v>1540</v>
      </c>
    </row>
    <row r="4" spans="1:4">
      <c r="A4" s="441" t="s">
        <v>88</v>
      </c>
      <c r="B4" s="441"/>
      <c r="C4" s="441"/>
      <c r="D4" s="441"/>
    </row>
    <row r="5" spans="1:4">
      <c r="A5" s="149"/>
      <c r="B5" s="149" t="s">
        <v>0</v>
      </c>
      <c r="C5" s="149" t="s">
        <v>12</v>
      </c>
      <c r="D5" s="149" t="s">
        <v>13</v>
      </c>
    </row>
    <row r="6" spans="1:4">
      <c r="A6" s="149">
        <v>2014</v>
      </c>
      <c r="B6" s="150">
        <v>0.17902380172301829</v>
      </c>
      <c r="C6" s="150">
        <v>0.22862761728770323</v>
      </c>
      <c r="D6" s="150">
        <v>0.21678678055987941</v>
      </c>
    </row>
    <row r="7" spans="1:4">
      <c r="A7" s="149">
        <v>2015</v>
      </c>
      <c r="B7" s="150">
        <v>0.22767576514869675</v>
      </c>
      <c r="C7" s="150">
        <v>0.27319040837426939</v>
      </c>
      <c r="D7" s="150">
        <v>0.26255255015085482</v>
      </c>
    </row>
    <row r="8" spans="1:4">
      <c r="A8" s="149">
        <v>2016</v>
      </c>
      <c r="B8" s="150">
        <v>0.23467215761878027</v>
      </c>
      <c r="C8" s="150">
        <v>0.25458381224738347</v>
      </c>
      <c r="D8" s="150">
        <v>0.25003967516649717</v>
      </c>
    </row>
    <row r="9" spans="1:4">
      <c r="A9" s="149">
        <v>2017</v>
      </c>
      <c r="B9" s="150">
        <v>0.31146690096715773</v>
      </c>
      <c r="C9" s="150">
        <v>0.29610032749865439</v>
      </c>
      <c r="D9" s="150">
        <v>0.29946659082421451</v>
      </c>
    </row>
    <row r="10" spans="1:4">
      <c r="A10" s="149">
        <v>2018</v>
      </c>
      <c r="B10" s="150">
        <v>0.36116356763894975</v>
      </c>
      <c r="C10" s="150">
        <v>0.3304309883637277</v>
      </c>
      <c r="D10" s="150">
        <v>0.33700666609092156</v>
      </c>
    </row>
    <row r="11" spans="1:4">
      <c r="A11" s="149">
        <v>2019</v>
      </c>
      <c r="B11" s="150">
        <v>0.39130291805319506</v>
      </c>
      <c r="C11" s="150">
        <v>0.37615934590709343</v>
      </c>
      <c r="D11" s="150">
        <v>0.37934328409796325</v>
      </c>
    </row>
    <row r="12" spans="1:4">
      <c r="A12" s="149">
        <v>2020</v>
      </c>
      <c r="B12" s="150">
        <v>0.43845371294688884</v>
      </c>
      <c r="C12" s="150">
        <v>0.42293282746108607</v>
      </c>
      <c r="D12" s="150">
        <v>0.42604661491461021</v>
      </c>
    </row>
    <row r="13" spans="1:4">
      <c r="A13" s="149">
        <v>2021</v>
      </c>
      <c r="B13" s="150">
        <v>0.36723317089727753</v>
      </c>
      <c r="C13" s="150">
        <v>0.349809361723045</v>
      </c>
      <c r="D13" s="150">
        <v>0.35323659314863393</v>
      </c>
    </row>
    <row r="14" spans="1:4">
      <c r="A14" s="149">
        <v>2022</v>
      </c>
      <c r="B14" s="150">
        <v>0.43694413653668973</v>
      </c>
      <c r="C14" s="150">
        <v>0.38611515343326624</v>
      </c>
      <c r="D14" s="150">
        <v>0.39538909916575876</v>
      </c>
    </row>
    <row r="15" spans="1:4">
      <c r="A15" s="149">
        <v>2023</v>
      </c>
      <c r="B15" s="150">
        <v>0.36100165889491626</v>
      </c>
      <c r="C15" s="150">
        <v>0.40701746693379687</v>
      </c>
      <c r="D15" s="150">
        <v>0.39859868943392945</v>
      </c>
    </row>
    <row r="16" spans="1:4">
      <c r="A16" s="149" t="s">
        <v>1748</v>
      </c>
      <c r="B16" s="150">
        <v>0.38534204325860616</v>
      </c>
      <c r="C16" s="150">
        <v>0.41670958755567078</v>
      </c>
      <c r="D16" s="150">
        <v>0.41106815295671084</v>
      </c>
    </row>
    <row r="17" spans="1:4">
      <c r="A17" s="149" t="s">
        <v>1750</v>
      </c>
      <c r="B17" s="150"/>
      <c r="C17" s="150">
        <v>0.40932988338477433</v>
      </c>
      <c r="D17" s="150"/>
    </row>
    <row r="18" spans="1:4">
      <c r="A18" t="s">
        <v>56</v>
      </c>
    </row>
    <row r="19" spans="1:4">
      <c r="A19" t="s">
        <v>1738</v>
      </c>
    </row>
    <row r="20" spans="1:4">
      <c r="A20" t="s">
        <v>1739</v>
      </c>
    </row>
    <row r="21" spans="1:4">
      <c r="A21" t="s">
        <v>814</v>
      </c>
    </row>
    <row r="22" spans="1:4">
      <c r="A22" t="s">
        <v>867</v>
      </c>
    </row>
    <row r="25" spans="1:4">
      <c r="A25" s="441" t="s">
        <v>792</v>
      </c>
      <c r="B25" s="441"/>
      <c r="C25" s="441"/>
      <c r="D25" s="441"/>
    </row>
    <row r="26" spans="1:4">
      <c r="A26" s="149"/>
      <c r="B26" s="149" t="s">
        <v>0</v>
      </c>
      <c r="C26" s="149" t="s">
        <v>12</v>
      </c>
      <c r="D26" s="149" t="s">
        <v>13</v>
      </c>
    </row>
    <row r="27" spans="1:4">
      <c r="A27" s="149">
        <v>2014</v>
      </c>
      <c r="B27" s="150">
        <v>0.16571184372965012</v>
      </c>
      <c r="C27" s="150">
        <v>0.18385894534218317</v>
      </c>
      <c r="D27" s="150">
        <v>0.17952708367325518</v>
      </c>
    </row>
    <row r="28" spans="1:4">
      <c r="A28" s="149">
        <v>2015</v>
      </c>
      <c r="B28" s="150">
        <v>0.20539456976870279</v>
      </c>
      <c r="C28" s="150">
        <v>0.22842230479137504</v>
      </c>
      <c r="D28" s="150">
        <v>0.22304017361298736</v>
      </c>
    </row>
    <row r="29" spans="1:4">
      <c r="A29" s="149">
        <v>2016</v>
      </c>
      <c r="B29" s="150">
        <v>0.1965369436639533</v>
      </c>
      <c r="C29" s="150">
        <v>0.20831710617873717</v>
      </c>
      <c r="D29" s="150">
        <v>0.20562869708864581</v>
      </c>
    </row>
    <row r="30" spans="1:4">
      <c r="A30" s="149">
        <v>2017</v>
      </c>
      <c r="B30" s="150">
        <v>0.26985974951474107</v>
      </c>
      <c r="C30" s="150">
        <v>0.2481994822397596</v>
      </c>
      <c r="D30" s="150">
        <v>0.25294446741807891</v>
      </c>
    </row>
    <row r="31" spans="1:4">
      <c r="A31" s="149">
        <v>2018</v>
      </c>
      <c r="B31" s="150">
        <v>0.30677603650312107</v>
      </c>
      <c r="C31" s="150">
        <v>0.27987530654640891</v>
      </c>
      <c r="D31" s="150">
        <v>0.28563110495296262</v>
      </c>
    </row>
    <row r="32" spans="1:4">
      <c r="A32" s="149">
        <v>2019</v>
      </c>
      <c r="B32" s="150">
        <v>0.33094522194826925</v>
      </c>
      <c r="C32" s="150">
        <v>0.31954779148376611</v>
      </c>
      <c r="D32" s="150">
        <v>0.32194410285492797</v>
      </c>
    </row>
    <row r="33" spans="1:4">
      <c r="A33" s="149">
        <v>2020</v>
      </c>
      <c r="B33" s="150">
        <v>0.37072922902324545</v>
      </c>
      <c r="C33" s="150">
        <v>0.36291539321330651</v>
      </c>
      <c r="D33" s="150">
        <v>0.36448299861385802</v>
      </c>
    </row>
    <row r="34" spans="1:4">
      <c r="A34" s="149">
        <v>2021</v>
      </c>
      <c r="B34" s="150">
        <v>0.30048195974454278</v>
      </c>
      <c r="C34" s="150">
        <v>0.29480491318327073</v>
      </c>
      <c r="D34" s="150">
        <v>0.29592157786805712</v>
      </c>
    </row>
    <row r="35" spans="1:4">
      <c r="A35" s="149">
        <v>2022</v>
      </c>
      <c r="B35" s="150">
        <v>0.3833141427317372</v>
      </c>
      <c r="C35" s="150">
        <v>0.33215667268304405</v>
      </c>
      <c r="D35" s="150">
        <v>0.3414905521367772</v>
      </c>
    </row>
    <row r="36" spans="1:4">
      <c r="A36" s="149">
        <v>2023</v>
      </c>
      <c r="B36" s="150">
        <v>0.29735528923044929</v>
      </c>
      <c r="C36" s="150">
        <v>0.33676163826249456</v>
      </c>
      <c r="D36" s="150">
        <v>0.32955208792052099</v>
      </c>
    </row>
    <row r="37" spans="1:4">
      <c r="A37" s="149" t="s">
        <v>1748</v>
      </c>
      <c r="B37" s="150">
        <v>0.31144580075658485</v>
      </c>
      <c r="C37" s="150">
        <v>0.34339779153918787</v>
      </c>
      <c r="D37" s="150">
        <v>0.33765124457970863</v>
      </c>
    </row>
    <row r="38" spans="1:4">
      <c r="A38" s="149" t="s">
        <v>1750</v>
      </c>
      <c r="B38" s="150"/>
      <c r="C38" s="150">
        <v>0.33921307048684535</v>
      </c>
      <c r="D38" s="150"/>
    </row>
    <row r="39" spans="1:4">
      <c r="A39" t="s">
        <v>56</v>
      </c>
    </row>
    <row r="40" spans="1:4">
      <c r="A40" t="s">
        <v>1738</v>
      </c>
    </row>
    <row r="41" spans="1:4">
      <c r="A41" t="s">
        <v>1739</v>
      </c>
    </row>
    <row r="42" spans="1:4">
      <c r="A42" t="s">
        <v>814</v>
      </c>
    </row>
    <row r="43" spans="1:4">
      <c r="A43" t="s">
        <v>867</v>
      </c>
    </row>
    <row r="46" spans="1:4">
      <c r="A46" s="441" t="s">
        <v>78</v>
      </c>
      <c r="B46" s="441"/>
      <c r="C46" s="441"/>
      <c r="D46" s="441"/>
    </row>
    <row r="47" spans="1:4">
      <c r="A47" s="149"/>
      <c r="B47" s="149" t="s">
        <v>0</v>
      </c>
      <c r="C47" s="149" t="s">
        <v>12</v>
      </c>
      <c r="D47" s="149" t="s">
        <v>13</v>
      </c>
    </row>
    <row r="48" spans="1:4">
      <c r="A48" s="149">
        <v>2014</v>
      </c>
      <c r="B48" s="150">
        <v>0.79669999999999996</v>
      </c>
      <c r="C48" s="150">
        <v>0.70489999999999997</v>
      </c>
      <c r="D48" s="150">
        <v>0.68689999999999996</v>
      </c>
    </row>
    <row r="49" spans="1:4">
      <c r="A49" s="149">
        <v>2015</v>
      </c>
      <c r="B49" s="150">
        <v>0.83089999999999997</v>
      </c>
      <c r="C49" s="150">
        <v>0.74739999999999995</v>
      </c>
      <c r="D49" s="150">
        <v>0.7268</v>
      </c>
    </row>
    <row r="50" spans="1:4">
      <c r="A50" s="149">
        <v>2016</v>
      </c>
      <c r="B50" s="150">
        <v>1.0136000000000001</v>
      </c>
      <c r="C50" s="150">
        <v>0.77929999999999999</v>
      </c>
      <c r="D50" s="150">
        <v>0.77869999999999995</v>
      </c>
    </row>
    <row r="51" spans="1:4">
      <c r="A51" s="149">
        <v>2017</v>
      </c>
      <c r="B51" s="150">
        <v>1.1964999999999999</v>
      </c>
      <c r="C51" s="150">
        <v>0.82130000000000003</v>
      </c>
      <c r="D51" s="150">
        <v>0.78659999999999997</v>
      </c>
    </row>
    <row r="52" spans="1:4">
      <c r="A52" s="149">
        <v>2018</v>
      </c>
      <c r="B52" s="150">
        <v>1.2897677079564862</v>
      </c>
      <c r="C52" s="150">
        <v>0.86546439791362917</v>
      </c>
      <c r="D52" s="150">
        <v>0.84680252819479573</v>
      </c>
    </row>
    <row r="53" spans="1:4">
      <c r="A53" s="149">
        <v>2019</v>
      </c>
      <c r="B53" s="150">
        <v>1.1948430789076356</v>
      </c>
      <c r="C53" s="150">
        <v>0.93027579413937456</v>
      </c>
      <c r="D53" s="150">
        <v>0.84263060969731418</v>
      </c>
    </row>
    <row r="54" spans="1:4">
      <c r="A54" s="149">
        <v>2020</v>
      </c>
      <c r="B54" s="150">
        <v>1.324335851131887</v>
      </c>
      <c r="C54" s="150">
        <v>0.96258316805221467</v>
      </c>
      <c r="D54" s="150">
        <v>0.88970684474900463</v>
      </c>
    </row>
    <row r="55" spans="1:4">
      <c r="A55" s="149">
        <v>2021</v>
      </c>
      <c r="B55" s="150">
        <v>1.473738802655016</v>
      </c>
      <c r="C55" s="150">
        <v>0.93859008940943489</v>
      </c>
      <c r="D55" s="150">
        <v>0.96479182942939545</v>
      </c>
    </row>
    <row r="56" spans="1:4">
      <c r="A56" s="149">
        <v>2022</v>
      </c>
      <c r="B56" s="150">
        <v>1.5407749264631301</v>
      </c>
      <c r="C56" s="150">
        <v>0.97899775358562291</v>
      </c>
      <c r="D56" s="150">
        <v>0.99531699913859006</v>
      </c>
    </row>
    <row r="57" spans="1:4">
      <c r="A57" s="149">
        <v>2023</v>
      </c>
      <c r="B57" s="150">
        <v>1.6196988835169939</v>
      </c>
      <c r="C57" s="150">
        <v>0.97014772835916352</v>
      </c>
      <c r="D57" s="150">
        <v>1.0299207744790955</v>
      </c>
    </row>
    <row r="58" spans="1:4">
      <c r="A58" s="149" t="s">
        <v>1751</v>
      </c>
      <c r="B58" s="150">
        <v>1.4078059358606425</v>
      </c>
      <c r="C58" s="150">
        <v>0.95133617397116388</v>
      </c>
      <c r="D58" s="150">
        <v>0.98148284193880009</v>
      </c>
    </row>
    <row r="59" spans="1:4">
      <c r="A59" t="s">
        <v>801</v>
      </c>
    </row>
    <row r="60" spans="1:4">
      <c r="A60" t="s">
        <v>804</v>
      </c>
    </row>
    <row r="67" spans="1:4">
      <c r="A67" s="441" t="s">
        <v>79</v>
      </c>
      <c r="B67" s="441"/>
      <c r="C67" s="441"/>
      <c r="D67" s="441"/>
    </row>
    <row r="68" spans="1:4">
      <c r="A68" s="149"/>
      <c r="B68" s="149" t="s">
        <v>0</v>
      </c>
      <c r="C68" s="149" t="s">
        <v>12</v>
      </c>
      <c r="D68" s="149" t="s">
        <v>13</v>
      </c>
    </row>
    <row r="69" spans="1:4">
      <c r="A69" s="149">
        <v>2014</v>
      </c>
      <c r="B69" s="150">
        <v>3.7199999999999997E-2</v>
      </c>
      <c r="C69" s="150">
        <v>4.9700000000000001E-2</v>
      </c>
      <c r="D69" s="150">
        <v>4.2000000000000003E-2</v>
      </c>
    </row>
    <row r="70" spans="1:4">
      <c r="A70" s="149">
        <v>2015</v>
      </c>
      <c r="B70" s="150">
        <v>6.6400000000000001E-2</v>
      </c>
      <c r="C70" s="150">
        <v>0.1067</v>
      </c>
      <c r="D70" s="150">
        <v>8.7300000000000003E-2</v>
      </c>
    </row>
    <row r="71" spans="1:4">
      <c r="A71" s="149">
        <v>2016</v>
      </c>
      <c r="B71" s="150">
        <v>6.4699999999999994E-2</v>
      </c>
      <c r="C71" s="150">
        <v>0.10059999999999999</v>
      </c>
      <c r="D71" s="150">
        <v>7.9899999999999999E-2</v>
      </c>
    </row>
    <row r="72" spans="1:4">
      <c r="A72" s="149">
        <v>2017</v>
      </c>
      <c r="B72" s="150">
        <v>0.16320000000000001</v>
      </c>
      <c r="C72" s="150">
        <v>0.1547</v>
      </c>
      <c r="D72" s="150">
        <v>0.14710000000000001</v>
      </c>
    </row>
    <row r="73" spans="1:4">
      <c r="A73" s="149">
        <v>2018</v>
      </c>
      <c r="B73" s="150">
        <v>0.22939497716894977</v>
      </c>
      <c r="C73" s="150">
        <v>0.23761415525114155</v>
      </c>
      <c r="D73" s="150">
        <v>0.23176369863013699</v>
      </c>
    </row>
    <row r="74" spans="1:4">
      <c r="A74" s="149">
        <v>2019</v>
      </c>
      <c r="B74" s="150">
        <v>0.27351598173515984</v>
      </c>
      <c r="C74" s="150">
        <v>0.27491438356164383</v>
      </c>
      <c r="D74" s="150">
        <v>0.26241438356164382</v>
      </c>
    </row>
    <row r="75" spans="1:4">
      <c r="A75" s="149">
        <v>2020</v>
      </c>
      <c r="B75" s="150">
        <v>0.32428278688524592</v>
      </c>
      <c r="C75" s="150">
        <v>0.36455487249544627</v>
      </c>
      <c r="D75" s="150">
        <v>0.35365437158469948</v>
      </c>
    </row>
    <row r="76" spans="1:4">
      <c r="A76" s="149">
        <v>2021</v>
      </c>
      <c r="B76" s="150">
        <v>0.2285958904109589</v>
      </c>
      <c r="C76" s="150">
        <v>0.24172374429223745</v>
      </c>
      <c r="D76" s="150">
        <v>0.23130707762557079</v>
      </c>
    </row>
    <row r="77" spans="1:4">
      <c r="A77" s="149">
        <v>2022</v>
      </c>
      <c r="B77" s="150">
        <v>0.3422374429223744</v>
      </c>
      <c r="C77" s="150">
        <v>0.31307077625570778</v>
      </c>
      <c r="D77" s="150">
        <v>0.32014840182648402</v>
      </c>
    </row>
    <row r="78" spans="1:4">
      <c r="A78" s="149">
        <v>2023</v>
      </c>
      <c r="B78" s="150">
        <v>0.24991438356164383</v>
      </c>
      <c r="C78" s="150">
        <v>0.30993150684931509</v>
      </c>
      <c r="D78" s="150">
        <v>0.29534817351598175</v>
      </c>
    </row>
    <row r="79" spans="1:4">
      <c r="A79" s="149" t="s">
        <v>1751</v>
      </c>
      <c r="B79" s="150">
        <v>0.18476368159203979</v>
      </c>
      <c r="C79" s="150">
        <v>0.22487562189054727</v>
      </c>
      <c r="D79" s="150">
        <v>0.2089863184079602</v>
      </c>
    </row>
    <row r="80" spans="1:4">
      <c r="A80" t="s">
        <v>801</v>
      </c>
    </row>
    <row r="88" spans="1:4">
      <c r="A88" s="441" t="s">
        <v>80</v>
      </c>
      <c r="B88" s="441"/>
      <c r="C88" s="441"/>
      <c r="D88" s="441"/>
    </row>
    <row r="89" spans="1:4">
      <c r="A89" s="149"/>
      <c r="B89" s="149" t="s">
        <v>0</v>
      </c>
      <c r="C89" s="149" t="s">
        <v>12</v>
      </c>
      <c r="D89" s="149" t="s">
        <v>13</v>
      </c>
    </row>
    <row r="90" spans="1:4">
      <c r="A90" s="149">
        <v>2014</v>
      </c>
      <c r="B90" s="151">
        <v>1342.83</v>
      </c>
      <c r="C90" s="151">
        <v>5058.32</v>
      </c>
      <c r="D90" s="151">
        <v>6401.15</v>
      </c>
    </row>
    <row r="91" spans="1:4">
      <c r="A91" s="149">
        <v>2015</v>
      </c>
      <c r="B91" s="151">
        <v>1696.17</v>
      </c>
      <c r="C91" s="151">
        <v>6536.21</v>
      </c>
      <c r="D91" s="151">
        <v>8232.3799999999992</v>
      </c>
    </row>
    <row r="92" spans="1:4">
      <c r="A92" s="149">
        <v>2016</v>
      </c>
      <c r="B92" s="151">
        <v>1498.95</v>
      </c>
      <c r="C92" s="151">
        <v>6061.49</v>
      </c>
      <c r="D92" s="151">
        <v>7560.43</v>
      </c>
    </row>
    <row r="93" spans="1:4">
      <c r="A93" s="149">
        <v>2017</v>
      </c>
      <c r="B93" s="151">
        <v>2033.89</v>
      </c>
      <c r="C93" s="151">
        <v>7227.98</v>
      </c>
      <c r="D93" s="151">
        <v>9261.8700000000008</v>
      </c>
    </row>
    <row r="94" spans="1:4">
      <c r="A94" s="149">
        <v>2018</v>
      </c>
      <c r="B94" s="151">
        <v>2384.6691267500128</v>
      </c>
      <c r="C94" s="151">
        <v>8683.5888950000372</v>
      </c>
      <c r="D94" s="151">
        <v>11068.25802174998</v>
      </c>
    </row>
    <row r="95" spans="1:4">
      <c r="A95" s="149">
        <v>2019</v>
      </c>
      <c r="B95" s="151">
        <v>2461.7070309999881</v>
      </c>
      <c r="C95" s="151">
        <v>9496.5131599999186</v>
      </c>
      <c r="D95" s="151">
        <v>11958.220191000011</v>
      </c>
    </row>
    <row r="96" spans="1:4">
      <c r="A96" s="149">
        <v>2020</v>
      </c>
      <c r="B96" s="151">
        <v>2629.0251332500015</v>
      </c>
      <c r="C96" s="151">
        <v>11070.379512499994</v>
      </c>
      <c r="D96" s="151">
        <v>13699.404645749983</v>
      </c>
    </row>
    <row r="97" spans="1:4">
      <c r="A97" s="149">
        <v>2021</v>
      </c>
      <c r="B97" s="151">
        <v>2164.4984487500024</v>
      </c>
      <c r="C97" s="151">
        <v>9506.6942449999842</v>
      </c>
      <c r="D97" s="151">
        <v>11671.192693750007</v>
      </c>
    </row>
    <row r="98" spans="1:4">
      <c r="A98" s="149">
        <v>2022</v>
      </c>
      <c r="B98" s="151">
        <v>2779.3366782500048</v>
      </c>
      <c r="C98" s="151">
        <v>10879.454210000004</v>
      </c>
      <c r="D98" s="151">
        <v>13658.790888249996</v>
      </c>
    </row>
    <row r="99" spans="1:4">
      <c r="A99" s="149">
        <v>2023</v>
      </c>
      <c r="B99" s="151">
        <v>2332.2893845000035</v>
      </c>
      <c r="C99" s="151">
        <v>11397.63510000002</v>
      </c>
      <c r="D99" s="151">
        <v>13729.924484499939</v>
      </c>
    </row>
    <row r="100" spans="1:4">
      <c r="A100" s="149" t="s">
        <v>1751</v>
      </c>
      <c r="B100" s="151">
        <v>1909.4384322499907</v>
      </c>
      <c r="C100" s="151">
        <v>9841.461344999967</v>
      </c>
      <c r="D100" s="151">
        <v>11750.899777250122</v>
      </c>
    </row>
    <row r="101" spans="1:4">
      <c r="A101" t="s">
        <v>801</v>
      </c>
    </row>
    <row r="109" spans="1:4">
      <c r="A109" s="441" t="s">
        <v>81</v>
      </c>
      <c r="B109" s="441"/>
      <c r="C109" s="441"/>
      <c r="D109" s="441"/>
    </row>
    <row r="110" spans="1:4">
      <c r="A110" s="149"/>
      <c r="B110" s="149" t="s">
        <v>0</v>
      </c>
      <c r="C110" s="149" t="s">
        <v>12</v>
      </c>
      <c r="D110" s="149" t="s">
        <v>13</v>
      </c>
    </row>
    <row r="111" spans="1:4">
      <c r="A111" s="149">
        <v>2014</v>
      </c>
      <c r="B111" s="151">
        <v>511.99</v>
      </c>
      <c r="C111" s="151">
        <v>1825.51</v>
      </c>
      <c r="D111" s="151">
        <v>2317.54</v>
      </c>
    </row>
    <row r="112" spans="1:4">
      <c r="A112" s="149">
        <v>2015</v>
      </c>
      <c r="B112" s="151">
        <v>583.24</v>
      </c>
      <c r="C112" s="151">
        <v>2036.77</v>
      </c>
      <c r="D112" s="151">
        <v>2606.8900000000003</v>
      </c>
    </row>
    <row r="113" spans="1:4">
      <c r="A113" s="149">
        <v>2016</v>
      </c>
      <c r="B113" s="151">
        <v>633.99300000000005</v>
      </c>
      <c r="C113" s="151">
        <v>2230.84</v>
      </c>
      <c r="D113" s="151">
        <v>2811.5740000000001</v>
      </c>
    </row>
    <row r="114" spans="1:4">
      <c r="A114" s="149">
        <v>2017</v>
      </c>
      <c r="B114" s="151">
        <v>831.18499999999995</v>
      </c>
      <c r="C114" s="151">
        <v>2615.61</v>
      </c>
      <c r="D114" s="151">
        <v>3280.7939999999999</v>
      </c>
    </row>
    <row r="115" spans="1:4">
      <c r="A115" s="149">
        <v>2018</v>
      </c>
      <c r="B115" s="151">
        <v>994.04700000000003</v>
      </c>
      <c r="C115" s="151">
        <v>3051.98</v>
      </c>
      <c r="D115" s="151">
        <v>3938.7719999999999</v>
      </c>
    </row>
    <row r="116" spans="1:4">
      <c r="A116" s="149">
        <v>2019</v>
      </c>
      <c r="B116" s="151">
        <v>1007.73</v>
      </c>
      <c r="C116" s="151">
        <v>3135.76</v>
      </c>
      <c r="D116" s="151">
        <v>3995.9659999999999</v>
      </c>
    </row>
    <row r="117" spans="1:4">
      <c r="A117" s="149">
        <v>2020</v>
      </c>
      <c r="B117" s="151">
        <v>1005.3339999999999</v>
      </c>
      <c r="C117" s="151">
        <v>3358.57</v>
      </c>
      <c r="D117" s="151">
        <v>4231.9459999999999</v>
      </c>
    </row>
    <row r="118" spans="1:4">
      <c r="A118" s="149">
        <v>2021</v>
      </c>
      <c r="B118" s="151">
        <v>997.23299999999995</v>
      </c>
      <c r="C118" s="151">
        <v>3571.3</v>
      </c>
      <c r="D118" s="151">
        <v>4472.2280000000001</v>
      </c>
    </row>
    <row r="119" spans="1:4">
      <c r="A119" s="149">
        <v>2022</v>
      </c>
      <c r="B119" s="151">
        <v>1056.739</v>
      </c>
      <c r="C119" s="151">
        <v>3606.9</v>
      </c>
      <c r="D119" s="151">
        <v>4583.558</v>
      </c>
    </row>
    <row r="120" spans="1:4">
      <c r="A120" s="149">
        <v>2023</v>
      </c>
      <c r="B120" s="151">
        <v>1029.95</v>
      </c>
      <c r="C120" s="151">
        <v>3840.2</v>
      </c>
      <c r="D120" s="151">
        <v>4629.9129999999996</v>
      </c>
    </row>
    <row r="121" spans="1:4">
      <c r="A121" s="149" t="s">
        <v>1751</v>
      </c>
      <c r="B121" s="151">
        <v>925.48599999999999</v>
      </c>
      <c r="C121" s="151">
        <v>3801.51</v>
      </c>
      <c r="D121" s="151">
        <v>4617.8990000000003</v>
      </c>
    </row>
    <row r="122" spans="1:4">
      <c r="A122" t="s">
        <v>1652</v>
      </c>
    </row>
    <row r="123" spans="1:4">
      <c r="A123" t="s">
        <v>804</v>
      </c>
    </row>
    <row r="129" spans="1:4">
      <c r="A129" s="339" t="s">
        <v>1653</v>
      </c>
      <c r="B129" s="340"/>
      <c r="C129" s="340"/>
    </row>
    <row r="130" spans="1:4">
      <c r="A130" s="441" t="s">
        <v>82</v>
      </c>
      <c r="B130" s="441"/>
      <c r="C130" s="441"/>
      <c r="D130" s="441"/>
    </row>
    <row r="131" spans="1:4">
      <c r="A131" s="149"/>
      <c r="B131" s="149" t="s">
        <v>0</v>
      </c>
      <c r="C131" s="149" t="s">
        <v>12</v>
      </c>
      <c r="D131" s="149" t="s">
        <v>13</v>
      </c>
    </row>
    <row r="132" spans="1:4">
      <c r="A132" s="149">
        <v>2014</v>
      </c>
      <c r="B132" s="151"/>
      <c r="C132" s="151">
        <v>2266.5569999999998</v>
      </c>
      <c r="D132" s="151"/>
    </row>
    <row r="133" spans="1:4">
      <c r="A133" s="149">
        <v>2015</v>
      </c>
      <c r="B133" s="151"/>
      <c r="C133" s="151">
        <v>2447.4569999999994</v>
      </c>
      <c r="D133" s="151"/>
    </row>
    <row r="134" spans="1:4">
      <c r="A134" s="149">
        <v>2016</v>
      </c>
      <c r="B134" s="151"/>
      <c r="C134" s="151">
        <v>2795.1059999999998</v>
      </c>
      <c r="D134" s="151"/>
    </row>
    <row r="135" spans="1:4">
      <c r="A135" s="149">
        <v>2017</v>
      </c>
      <c r="B135" s="151"/>
      <c r="C135" s="151">
        <v>3312.7639999999992</v>
      </c>
      <c r="D135" s="151"/>
    </row>
    <row r="136" spans="1:4">
      <c r="A136" s="149">
        <v>2018</v>
      </c>
      <c r="B136" s="151"/>
      <c r="C136" s="151">
        <v>3667.5379999999996</v>
      </c>
      <c r="D136" s="151"/>
    </row>
    <row r="137" spans="1:4">
      <c r="A137" s="149">
        <v>2019</v>
      </c>
      <c r="B137" s="151"/>
      <c r="C137" s="151">
        <v>4119.8429999999989</v>
      </c>
      <c r="D137" s="151"/>
    </row>
    <row r="138" spans="1:4">
      <c r="A138" s="149">
        <v>2020</v>
      </c>
      <c r="B138" s="151"/>
      <c r="C138" s="151">
        <v>4323.3909999999996</v>
      </c>
      <c r="D138" s="151"/>
    </row>
    <row r="139" spans="1:4">
      <c r="A139" s="149">
        <v>2021</v>
      </c>
      <c r="B139" s="151"/>
      <c r="C139" s="151">
        <v>4332.6909999999989</v>
      </c>
      <c r="D139" s="151"/>
    </row>
    <row r="140" spans="1:4">
      <c r="A140" s="149">
        <v>2022</v>
      </c>
      <c r="B140" s="151"/>
      <c r="C140" s="151">
        <v>4527.780999999999</v>
      </c>
      <c r="D140" s="151"/>
    </row>
    <row r="141" spans="1:4">
      <c r="A141" s="149">
        <v>2023</v>
      </c>
      <c r="B141" s="151">
        <v>1364.308</v>
      </c>
      <c r="C141" s="151">
        <v>4730.4009999999989</v>
      </c>
      <c r="D141" s="151">
        <v>6094.7089999999989</v>
      </c>
    </row>
    <row r="142" spans="1:4">
      <c r="A142" s="149"/>
      <c r="B142" s="151"/>
      <c r="C142" s="151"/>
      <c r="D142" s="151"/>
    </row>
    <row r="143" spans="1:4">
      <c r="A143" s="79" t="s">
        <v>56</v>
      </c>
    </row>
    <row r="144" spans="1:4">
      <c r="A144" t="s">
        <v>803</v>
      </c>
    </row>
    <row r="145" spans="1:4">
      <c r="A145" t="s">
        <v>805</v>
      </c>
    </row>
    <row r="146" spans="1:4">
      <c r="A146" t="s">
        <v>806</v>
      </c>
    </row>
    <row r="147" spans="1:4">
      <c r="A147" t="s">
        <v>807</v>
      </c>
    </row>
    <row r="148" spans="1:4">
      <c r="A148" t="s">
        <v>839</v>
      </c>
    </row>
    <row r="150" spans="1:4">
      <c r="A150" s="339" t="s">
        <v>1653</v>
      </c>
      <c r="B150" s="340"/>
      <c r="C150" s="340"/>
    </row>
    <row r="151" spans="1:4">
      <c r="A151" s="441" t="s">
        <v>790</v>
      </c>
      <c r="B151" s="441"/>
      <c r="C151" s="441"/>
      <c r="D151" s="441"/>
    </row>
    <row r="152" spans="1:4">
      <c r="A152" s="149"/>
      <c r="B152" s="149" t="s">
        <v>0</v>
      </c>
      <c r="C152" s="149" t="s">
        <v>12</v>
      </c>
      <c r="D152" s="149" t="s">
        <v>13</v>
      </c>
    </row>
    <row r="153" spans="1:4">
      <c r="A153" s="149">
        <v>2014</v>
      </c>
      <c r="B153" s="151"/>
      <c r="C153" s="151">
        <v>343.15999999999985</v>
      </c>
      <c r="D153" s="151"/>
    </row>
    <row r="154" spans="1:4">
      <c r="A154" s="149">
        <v>2015</v>
      </c>
      <c r="B154" s="151"/>
      <c r="C154" s="151">
        <v>180.89999999999964</v>
      </c>
      <c r="D154" s="151"/>
    </row>
    <row r="155" spans="1:4">
      <c r="A155" s="149">
        <v>2016</v>
      </c>
      <c r="B155" s="151"/>
      <c r="C155" s="151">
        <v>347.64900000000034</v>
      </c>
      <c r="D155" s="151"/>
    </row>
    <row r="156" spans="1:4">
      <c r="A156" s="149">
        <v>2017</v>
      </c>
      <c r="B156" s="151"/>
      <c r="C156" s="151">
        <v>517.65799999999945</v>
      </c>
      <c r="D156" s="151"/>
    </row>
    <row r="157" spans="1:4">
      <c r="A157" s="149">
        <v>2018</v>
      </c>
      <c r="B157" s="151"/>
      <c r="C157" s="151">
        <v>354.77400000000034</v>
      </c>
      <c r="D157" s="151"/>
    </row>
    <row r="158" spans="1:4">
      <c r="A158" s="149">
        <v>2019</v>
      </c>
      <c r="B158" s="151"/>
      <c r="C158" s="151">
        <v>452.30499999999938</v>
      </c>
      <c r="D158" s="151"/>
    </row>
    <row r="159" spans="1:4">
      <c r="A159" s="149">
        <v>2020</v>
      </c>
      <c r="B159" s="151"/>
      <c r="C159" s="151">
        <v>203.54800000000068</v>
      </c>
      <c r="D159" s="151"/>
    </row>
    <row r="160" spans="1:4">
      <c r="A160" s="149">
        <v>2021</v>
      </c>
      <c r="B160" s="151"/>
      <c r="C160" s="151">
        <v>9.2999999999992724</v>
      </c>
      <c r="D160" s="151"/>
    </row>
    <row r="161" spans="1:4">
      <c r="A161" s="149">
        <v>2022</v>
      </c>
      <c r="B161" s="151"/>
      <c r="C161" s="151">
        <v>195.09000000000015</v>
      </c>
      <c r="D161" s="151"/>
    </row>
    <row r="162" spans="1:4">
      <c r="A162" s="149">
        <v>2023</v>
      </c>
      <c r="B162" s="151"/>
      <c r="C162" s="151">
        <v>202.61999999999989</v>
      </c>
      <c r="D162" s="151"/>
    </row>
    <row r="163" spans="1:4">
      <c r="A163" s="79" t="s">
        <v>56</v>
      </c>
    </row>
    <row r="164" spans="1:4">
      <c r="A164" t="s">
        <v>803</v>
      </c>
    </row>
    <row r="165" spans="1:4">
      <c r="A165" t="s">
        <v>805</v>
      </c>
    </row>
    <row r="166" spans="1:4">
      <c r="A166" t="s">
        <v>806</v>
      </c>
    </row>
    <row r="167" spans="1:4">
      <c r="A167" t="s">
        <v>807</v>
      </c>
    </row>
    <row r="168" spans="1:4">
      <c r="A168" t="s">
        <v>839</v>
      </c>
    </row>
    <row r="172" spans="1:4">
      <c r="A172" s="441" t="s">
        <v>83</v>
      </c>
      <c r="B172" s="441"/>
      <c r="C172" s="441"/>
      <c r="D172" s="441"/>
    </row>
    <row r="173" spans="1:4">
      <c r="A173" s="149"/>
      <c r="B173" s="152"/>
      <c r="C173" s="152"/>
      <c r="D173" s="149" t="s">
        <v>13</v>
      </c>
    </row>
    <row r="174" spans="1:4">
      <c r="A174" s="149">
        <v>2014</v>
      </c>
      <c r="B174" s="153"/>
      <c r="C174" s="153"/>
      <c r="D174" s="150">
        <v>7.1000000000000004E-3</v>
      </c>
    </row>
    <row r="175" spans="1:4">
      <c r="A175" s="149">
        <v>2015</v>
      </c>
      <c r="B175" s="153"/>
      <c r="C175" s="153"/>
      <c r="D175" s="150">
        <v>2.63E-2</v>
      </c>
    </row>
    <row r="176" spans="1:4">
      <c r="A176" s="149">
        <v>2016</v>
      </c>
      <c r="B176" s="153"/>
      <c r="C176" s="153"/>
      <c r="D176" s="150">
        <v>3.9800000000000002E-2</v>
      </c>
    </row>
    <row r="177" spans="1:4">
      <c r="A177" s="149">
        <v>2017</v>
      </c>
      <c r="B177" s="153"/>
      <c r="C177" s="153"/>
      <c r="D177" s="150">
        <v>9.8000000000000004E-2</v>
      </c>
    </row>
    <row r="178" spans="1:4">
      <c r="A178" s="149">
        <v>2018</v>
      </c>
      <c r="B178" s="153"/>
      <c r="C178" s="153"/>
      <c r="D178" s="150">
        <v>0.20918949771689499</v>
      </c>
    </row>
    <row r="179" spans="1:4">
      <c r="A179" s="149">
        <v>2019</v>
      </c>
      <c r="B179" s="153"/>
      <c r="C179" s="153"/>
      <c r="D179" s="150">
        <v>0.22908105022831049</v>
      </c>
    </row>
    <row r="180" spans="1:4">
      <c r="A180" s="149">
        <v>2020</v>
      </c>
      <c r="B180" s="153"/>
      <c r="C180" s="153"/>
      <c r="D180" s="150">
        <v>0.32192053734061932</v>
      </c>
    </row>
    <row r="181" spans="1:4">
      <c r="A181" s="149">
        <v>2021</v>
      </c>
      <c r="B181" s="153"/>
      <c r="C181" s="153"/>
      <c r="D181" s="150">
        <v>0.21832191780821919</v>
      </c>
    </row>
    <row r="182" spans="1:4">
      <c r="A182" s="149">
        <v>2022</v>
      </c>
      <c r="B182" s="153"/>
      <c r="C182" s="153"/>
      <c r="D182" s="150">
        <v>0.30148401826484017</v>
      </c>
    </row>
    <row r="183" spans="1:4">
      <c r="A183" s="149">
        <v>2023</v>
      </c>
      <c r="B183" s="153"/>
      <c r="C183" s="153"/>
      <c r="D183" s="150">
        <v>0.40262557077625571</v>
      </c>
    </row>
    <row r="184" spans="1:4">
      <c r="A184" s="149" t="s">
        <v>1751</v>
      </c>
      <c r="B184" s="153"/>
      <c r="C184" s="153"/>
      <c r="D184" s="150">
        <v>0.39194651741293535</v>
      </c>
    </row>
    <row r="185" spans="1:4">
      <c r="A185" t="s">
        <v>801</v>
      </c>
    </row>
    <row r="193" spans="1:4">
      <c r="A193" s="441" t="s">
        <v>84</v>
      </c>
      <c r="B193" s="441"/>
      <c r="C193" s="441"/>
      <c r="D193" s="441"/>
    </row>
    <row r="194" spans="1:4">
      <c r="A194" s="149"/>
      <c r="B194" s="149" t="s">
        <v>0</v>
      </c>
      <c r="C194" s="149" t="s">
        <v>12</v>
      </c>
      <c r="D194" s="149" t="s">
        <v>13</v>
      </c>
    </row>
    <row r="195" spans="1:4">
      <c r="A195" s="149">
        <v>2014</v>
      </c>
      <c r="B195" s="151">
        <v>8587.8909999999996</v>
      </c>
      <c r="C195" s="151">
        <v>25770.690999999999</v>
      </c>
      <c r="D195" s="151">
        <v>34358.582000000002</v>
      </c>
    </row>
    <row r="196" spans="1:4">
      <c r="A196" s="149">
        <v>2015</v>
      </c>
      <c r="B196" s="151">
        <v>8524.8970000000008</v>
      </c>
      <c r="C196" s="151">
        <v>26575.624</v>
      </c>
      <c r="D196" s="151">
        <v>35100.519999999997</v>
      </c>
    </row>
    <row r="197" spans="1:4">
      <c r="A197" s="149">
        <v>2016</v>
      </c>
      <c r="B197" s="151">
        <v>8314.402</v>
      </c>
      <c r="C197" s="151">
        <v>27155.16</v>
      </c>
      <c r="D197" s="151">
        <v>35469.561999999998</v>
      </c>
    </row>
    <row r="198" spans="1:4">
      <c r="A198" s="149">
        <v>2017</v>
      </c>
      <c r="B198" s="151">
        <v>8119.9539999999997</v>
      </c>
      <c r="C198" s="151">
        <v>27742.043000000001</v>
      </c>
      <c r="D198" s="151">
        <v>35861.998</v>
      </c>
    </row>
    <row r="199" spans="1:4">
      <c r="A199" s="149">
        <v>2018</v>
      </c>
      <c r="B199" s="151">
        <v>8100.4786385000316</v>
      </c>
      <c r="C199" s="151">
        <v>28900.083982500084</v>
      </c>
      <c r="D199" s="151">
        <v>37000.562620999823</v>
      </c>
    </row>
    <row r="200" spans="1:4">
      <c r="A200" s="149">
        <v>2019</v>
      </c>
      <c r="B200" s="151">
        <v>7895.444343499983</v>
      </c>
      <c r="C200" s="151">
        <v>29082.881674999971</v>
      </c>
      <c r="D200" s="151">
        <v>36978.326018500127</v>
      </c>
    </row>
    <row r="201" spans="1:4">
      <c r="A201" s="149">
        <v>2020</v>
      </c>
      <c r="B201" s="151">
        <v>7504.8551529999604</v>
      </c>
      <c r="C201" s="151">
        <v>29330.523377500234</v>
      </c>
      <c r="D201" s="151">
        <v>36835.378530499882</v>
      </c>
    </row>
    <row r="202" spans="1:4">
      <c r="A202" s="149">
        <v>2021</v>
      </c>
      <c r="B202" s="151">
        <v>7678.0698582499608</v>
      </c>
      <c r="C202" s="151">
        <v>30920.627307500097</v>
      </c>
      <c r="D202" s="151">
        <v>38598.697165750324</v>
      </c>
    </row>
    <row r="203" spans="1:4">
      <c r="A203" s="149">
        <v>2022</v>
      </c>
      <c r="B203" s="151">
        <v>7401.6415770000249</v>
      </c>
      <c r="C203" s="151">
        <v>31621.507602500045</v>
      </c>
      <c r="D203" s="151">
        <v>39023.149179500368</v>
      </c>
    </row>
    <row r="204" spans="1:4">
      <c r="A204" s="149">
        <v>2023</v>
      </c>
      <c r="B204" s="151">
        <v>7186.6141672500116</v>
      </c>
      <c r="C204" s="151">
        <v>32500.608409999953</v>
      </c>
      <c r="D204" s="151">
        <v>39687.222577250053</v>
      </c>
    </row>
    <row r="205" spans="1:4">
      <c r="A205" s="149" t="s">
        <v>1751</v>
      </c>
      <c r="B205" s="151">
        <v>6568.9716347499616</v>
      </c>
      <c r="C205" s="151">
        <v>30632.469535000175</v>
      </c>
      <c r="D205" s="151">
        <v>37201.441169750171</v>
      </c>
    </row>
    <row r="206" spans="1:4">
      <c r="A206" t="s">
        <v>801</v>
      </c>
    </row>
    <row r="214" spans="1:4">
      <c r="A214" s="441" t="s">
        <v>85</v>
      </c>
      <c r="B214" s="441"/>
      <c r="C214" s="441"/>
      <c r="D214" s="441"/>
    </row>
    <row r="215" spans="1:4">
      <c r="A215" s="149"/>
      <c r="B215" s="149" t="s">
        <v>0</v>
      </c>
      <c r="C215" s="149" t="s">
        <v>12</v>
      </c>
      <c r="D215" s="149" t="s">
        <v>13</v>
      </c>
    </row>
    <row r="216" spans="1:4">
      <c r="A216" s="149">
        <v>2014</v>
      </c>
      <c r="B216" s="151">
        <v>1683.64</v>
      </c>
      <c r="C216" s="151">
        <v>4613.2700000000004</v>
      </c>
      <c r="D216" s="151">
        <v>6269.63</v>
      </c>
    </row>
    <row r="217" spans="1:4">
      <c r="A217" s="149">
        <v>2015</v>
      </c>
      <c r="B217" s="151">
        <v>1709.22</v>
      </c>
      <c r="C217" s="151">
        <v>4703.96</v>
      </c>
      <c r="D217" s="151">
        <v>6396.95</v>
      </c>
    </row>
    <row r="218" spans="1:4">
      <c r="A218" s="149">
        <v>2016</v>
      </c>
      <c r="B218" s="151">
        <v>1649.16</v>
      </c>
      <c r="C218" s="151">
        <v>4760.51</v>
      </c>
      <c r="D218" s="151">
        <v>6375.0210000000006</v>
      </c>
    </row>
    <row r="219" spans="1:4">
      <c r="A219" s="149">
        <v>2017</v>
      </c>
      <c r="B219" s="151">
        <v>1627.5250000000001</v>
      </c>
      <c r="C219" s="151">
        <v>4939.6099999999997</v>
      </c>
      <c r="D219" s="151">
        <v>6531.683</v>
      </c>
    </row>
    <row r="220" spans="1:4">
      <c r="A220" s="149">
        <v>2018</v>
      </c>
      <c r="B220" s="151">
        <v>1651.98</v>
      </c>
      <c r="C220" s="151">
        <v>4913.6899999999996</v>
      </c>
      <c r="D220" s="151">
        <v>6504.0079999999998</v>
      </c>
    </row>
    <row r="221" spans="1:4">
      <c r="A221" s="149">
        <v>2019</v>
      </c>
      <c r="B221" s="151">
        <v>1590.2139999999999</v>
      </c>
      <c r="C221" s="151">
        <v>5014.05</v>
      </c>
      <c r="D221" s="151">
        <v>6547.5140000000001</v>
      </c>
    </row>
    <row r="222" spans="1:4">
      <c r="A222" s="149">
        <v>2020</v>
      </c>
      <c r="B222" s="151">
        <v>1550.681</v>
      </c>
      <c r="C222" s="151">
        <v>5348.48</v>
      </c>
      <c r="D222" s="151">
        <v>6894.4310000000005</v>
      </c>
    </row>
    <row r="223" spans="1:4">
      <c r="A223" s="149">
        <v>2021</v>
      </c>
      <c r="B223" s="151">
        <v>1561.846</v>
      </c>
      <c r="C223" s="151">
        <v>5366.84</v>
      </c>
      <c r="D223" s="151">
        <v>6804.3780000000006</v>
      </c>
    </row>
    <row r="224" spans="1:4">
      <c r="A224" s="149">
        <v>2022</v>
      </c>
      <c r="B224" s="151">
        <v>1523.7940000000001</v>
      </c>
      <c r="C224" s="151">
        <v>5522.68</v>
      </c>
      <c r="D224" s="151">
        <v>7014.8469999999998</v>
      </c>
    </row>
    <row r="225" spans="1:4">
      <c r="A225" s="149">
        <v>2023</v>
      </c>
      <c r="B225" s="151">
        <v>1470.1310000000001</v>
      </c>
      <c r="C225" s="151">
        <v>5441.99</v>
      </c>
      <c r="D225" s="151">
        <v>6827.643</v>
      </c>
    </row>
    <row r="226" spans="1:4">
      <c r="A226" s="149" t="s">
        <v>1751</v>
      </c>
      <c r="B226" s="151">
        <v>1452.952</v>
      </c>
      <c r="C226" s="151">
        <v>5690.9</v>
      </c>
      <c r="D226" s="151">
        <v>7130.8130000000001</v>
      </c>
    </row>
    <row r="227" spans="1:4">
      <c r="A227" t="s">
        <v>801</v>
      </c>
    </row>
    <row r="228" spans="1:4">
      <c r="A228" t="s">
        <v>86</v>
      </c>
    </row>
    <row r="235" spans="1:4">
      <c r="A235" s="441" t="s">
        <v>1531</v>
      </c>
      <c r="B235" s="441"/>
      <c r="C235" s="441"/>
      <c r="D235" s="441"/>
    </row>
    <row r="236" spans="1:4">
      <c r="A236" s="149"/>
      <c r="B236" s="149" t="s">
        <v>0</v>
      </c>
      <c r="C236" s="149" t="s">
        <v>12</v>
      </c>
      <c r="D236" s="149" t="s">
        <v>13</v>
      </c>
    </row>
    <row r="237" spans="1:4">
      <c r="A237" s="149">
        <v>2014</v>
      </c>
      <c r="B237" s="150">
        <v>2.8233651293603387E-2</v>
      </c>
      <c r="C237" s="150">
        <v>4.4113219379781805E-2</v>
      </c>
      <c r="D237" s="150">
        <v>4.0745689027589564E-2</v>
      </c>
    </row>
    <row r="238" spans="1:4">
      <c r="A238" s="149">
        <v>2015</v>
      </c>
      <c r="B238" s="150">
        <v>5.2877799737018227E-2</v>
      </c>
      <c r="C238" s="150">
        <v>5.054948021954344E-2</v>
      </c>
      <c r="D238" s="150">
        <v>5.1030536829122793E-2</v>
      </c>
    </row>
    <row r="239" spans="1:4">
      <c r="A239" s="149">
        <v>2016</v>
      </c>
      <c r="B239" s="150">
        <v>3.2140387646345775E-2</v>
      </c>
      <c r="C239" s="150">
        <v>2.8025668520227889E-2</v>
      </c>
      <c r="D239" s="150">
        <v>2.8850823093424485E-2</v>
      </c>
    </row>
    <row r="240" spans="1:4">
      <c r="A240" s="149">
        <v>2017</v>
      </c>
      <c r="B240" s="150">
        <v>5.0305590891362308E-2</v>
      </c>
      <c r="C240" s="150">
        <v>3.67442311989261E-2</v>
      </c>
      <c r="D240" s="150">
        <v>3.9775632422488404E-2</v>
      </c>
    </row>
    <row r="241" spans="1:4">
      <c r="A241" s="149">
        <v>2018</v>
      </c>
      <c r="B241" s="150">
        <v>9.4136404781507366E-2</v>
      </c>
      <c r="C241" s="150">
        <v>4.9737729708882523E-2</v>
      </c>
      <c r="D241" s="150">
        <v>5.9696791285204068E-2</v>
      </c>
    </row>
    <row r="242" spans="1:4">
      <c r="A242" s="149">
        <v>2019</v>
      </c>
      <c r="B242" s="150">
        <v>0.10682983491223583</v>
      </c>
      <c r="C242" s="150">
        <v>6.9034437514725155E-2</v>
      </c>
      <c r="D242" s="150">
        <v>7.7081488762254943E-2</v>
      </c>
    </row>
    <row r="243" spans="1:4">
      <c r="A243" s="149">
        <v>2020</v>
      </c>
      <c r="B243" s="150">
        <v>0.14802986885361905</v>
      </c>
      <c r="C243" s="150">
        <v>0.11439318541738507</v>
      </c>
      <c r="D243" s="150">
        <v>0.12103322072362727</v>
      </c>
    </row>
    <row r="244" spans="1:4">
      <c r="A244" s="149">
        <v>2021</v>
      </c>
      <c r="B244" s="150">
        <v>7.8184650650139298E-2</v>
      </c>
      <c r="C244" s="150">
        <v>7.286022458914572E-2</v>
      </c>
      <c r="D244" s="150">
        <v>7.3853899572282292E-2</v>
      </c>
    </row>
    <row r="245" spans="1:4">
      <c r="A245" s="149">
        <v>2022</v>
      </c>
      <c r="B245" s="150">
        <v>9.4242927339160121E-2</v>
      </c>
      <c r="C245" s="150">
        <v>8.282537987040467E-2</v>
      </c>
      <c r="D245" s="150">
        <v>8.5175113319916423E-2</v>
      </c>
    </row>
    <row r="246" spans="1:4">
      <c r="A246" s="149">
        <v>2023</v>
      </c>
      <c r="B246" s="150">
        <v>0.18575065196601678</v>
      </c>
      <c r="C246" s="150">
        <v>8.9159025280294305E-2</v>
      </c>
      <c r="D246" s="150">
        <v>0.10724028487784248</v>
      </c>
    </row>
    <row r="247" spans="1:4">
      <c r="A247" s="149" t="s">
        <v>1751</v>
      </c>
      <c r="B247" s="150">
        <v>0.28359891846493102</v>
      </c>
      <c r="C247" s="150">
        <v>0.10047912380865331</v>
      </c>
      <c r="D247" s="150">
        <v>0.13661187577070205</v>
      </c>
    </row>
    <row r="248" spans="1:4">
      <c r="A248" t="s">
        <v>1537</v>
      </c>
    </row>
    <row r="249" spans="1:4">
      <c r="A249" s="397" t="s">
        <v>1737</v>
      </c>
    </row>
    <row r="250" spans="1:4">
      <c r="A250" s="397" t="s">
        <v>1538</v>
      </c>
    </row>
    <row r="256" spans="1:4">
      <c r="A256" s="442" t="s">
        <v>1532</v>
      </c>
      <c r="B256" s="443"/>
      <c r="C256" s="443"/>
      <c r="D256" s="444"/>
    </row>
    <row r="257" spans="1:4">
      <c r="A257" s="149"/>
      <c r="B257" s="149" t="s">
        <v>0</v>
      </c>
      <c r="C257" s="149" t="s">
        <v>12</v>
      </c>
      <c r="D257" s="149" t="s">
        <v>13</v>
      </c>
    </row>
    <row r="258" spans="1:4">
      <c r="A258" s="149">
        <v>2014</v>
      </c>
      <c r="B258" s="150"/>
      <c r="C258" s="150"/>
      <c r="D258" s="150"/>
    </row>
    <row r="259" spans="1:4">
      <c r="A259" s="149">
        <v>2015</v>
      </c>
      <c r="B259" s="150"/>
      <c r="C259" s="150"/>
      <c r="D259" s="150"/>
    </row>
    <row r="260" spans="1:4">
      <c r="A260" s="149">
        <v>2016</v>
      </c>
      <c r="B260" s="150"/>
      <c r="C260" s="150"/>
      <c r="D260" s="150"/>
    </row>
    <row r="261" spans="1:4">
      <c r="A261" s="149">
        <v>2017</v>
      </c>
      <c r="B261" s="150"/>
      <c r="C261" s="150"/>
      <c r="D261" s="150"/>
    </row>
    <row r="262" spans="1:4">
      <c r="A262" s="149">
        <v>2018</v>
      </c>
      <c r="B262" s="150"/>
      <c r="C262" s="150"/>
      <c r="D262" s="150"/>
    </row>
    <row r="263" spans="1:4">
      <c r="A263" s="149">
        <v>2019</v>
      </c>
      <c r="B263" s="150">
        <v>4.1726056065922251E-2</v>
      </c>
      <c r="C263" s="150"/>
      <c r="D263" s="150">
        <v>4.1726056065922251E-2</v>
      </c>
    </row>
    <row r="264" spans="1:4">
      <c r="A264" s="149">
        <v>2020</v>
      </c>
      <c r="B264" s="150">
        <v>6.2848195816426186E-2</v>
      </c>
      <c r="C264" s="150"/>
      <c r="D264" s="150">
        <v>6.2848195816426186E-2</v>
      </c>
    </row>
    <row r="265" spans="1:4">
      <c r="A265" s="149">
        <v>2021</v>
      </c>
      <c r="B265" s="150">
        <v>2.8553731375028403E-2</v>
      </c>
      <c r="C265" s="150"/>
      <c r="D265" s="150">
        <v>2.8553731375028403E-2</v>
      </c>
    </row>
    <row r="266" spans="1:4">
      <c r="A266" s="149">
        <v>2022</v>
      </c>
      <c r="B266" s="150">
        <v>4.6466570983498358E-2</v>
      </c>
      <c r="C266" s="150"/>
      <c r="D266" s="150">
        <v>4.6466570983498358E-2</v>
      </c>
    </row>
    <row r="267" spans="1:4">
      <c r="A267" s="149">
        <v>2023</v>
      </c>
      <c r="B267" s="150">
        <v>7.8549870035912794E-2</v>
      </c>
      <c r="C267" s="150">
        <v>9.4554867431354786E-2</v>
      </c>
      <c r="D267" s="150">
        <v>9.116762621539895E-2</v>
      </c>
    </row>
    <row r="268" spans="1:4">
      <c r="A268" s="149" t="s">
        <v>1751</v>
      </c>
      <c r="B268" s="150">
        <v>0.16804173615045803</v>
      </c>
      <c r="C268" s="150">
        <v>5.2619066394134502E-2</v>
      </c>
      <c r="D268" s="150">
        <v>7.003379095292421E-2</v>
      </c>
    </row>
    <row r="269" spans="1:4">
      <c r="A269" t="s">
        <v>1537</v>
      </c>
    </row>
    <row r="270" spans="1:4">
      <c r="A270" s="397" t="s">
        <v>1737</v>
      </c>
    </row>
    <row r="271" spans="1:4">
      <c r="A271" s="397" t="s">
        <v>1538</v>
      </c>
    </row>
    <row r="272" spans="1:4">
      <c r="A272" s="79" t="s">
        <v>1534</v>
      </c>
    </row>
    <row r="273" spans="1:4">
      <c r="A273" t="s">
        <v>1535</v>
      </c>
    </row>
    <row r="274" spans="1:4">
      <c r="A274" t="s">
        <v>1536</v>
      </c>
    </row>
    <row r="277" spans="1:4">
      <c r="A277" s="442" t="s">
        <v>1533</v>
      </c>
      <c r="B277" s="443"/>
      <c r="C277" s="443"/>
      <c r="D277" s="444"/>
    </row>
    <row r="278" spans="1:4">
      <c r="A278" s="149"/>
      <c r="B278" s="149" t="s">
        <v>0</v>
      </c>
      <c r="C278" s="149" t="s">
        <v>12</v>
      </c>
      <c r="D278" s="149" t="s">
        <v>13</v>
      </c>
    </row>
    <row r="279" spans="1:4">
      <c r="A279" s="149">
        <v>2014</v>
      </c>
      <c r="B279" s="150"/>
      <c r="C279" s="150"/>
      <c r="D279" s="150"/>
    </row>
    <row r="280" spans="1:4">
      <c r="A280" s="149">
        <v>2015</v>
      </c>
      <c r="B280" s="150"/>
      <c r="C280" s="150"/>
      <c r="D280" s="150"/>
    </row>
    <row r="281" spans="1:4">
      <c r="A281" s="149">
        <v>2016</v>
      </c>
      <c r="B281" s="150">
        <v>2.6551029727131633E-2</v>
      </c>
      <c r="C281" s="150">
        <v>2.1624913914160701E-2</v>
      </c>
      <c r="D281" s="150">
        <v>2.2559997232513663E-2</v>
      </c>
    </row>
    <row r="282" spans="1:4">
      <c r="A282" s="149">
        <v>2017</v>
      </c>
      <c r="B282" s="150">
        <v>4.3313504505922786E-2</v>
      </c>
      <c r="C282" s="150">
        <v>2.9649424694525296E-2</v>
      </c>
      <c r="D282" s="150">
        <v>3.2552664838398561E-2</v>
      </c>
    </row>
    <row r="283" spans="1:4">
      <c r="A283" s="149">
        <v>2018</v>
      </c>
      <c r="B283" s="150">
        <v>8.0316545394446798E-2</v>
      </c>
      <c r="C283" s="150">
        <v>4.2369846315258933E-2</v>
      </c>
      <c r="D283" s="150">
        <v>5.0746332246605304E-2</v>
      </c>
    </row>
    <row r="284" spans="1:4">
      <c r="A284" s="149">
        <v>2019</v>
      </c>
      <c r="B284" s="150">
        <v>9.2590491959407092E-2</v>
      </c>
      <c r="C284" s="150">
        <v>5.8061017461287959E-2</v>
      </c>
      <c r="D284" s="150">
        <v>6.5140584542081881E-2</v>
      </c>
    </row>
    <row r="285" spans="1:4">
      <c r="A285" s="149">
        <v>2020</v>
      </c>
      <c r="B285" s="150">
        <v>0.12946078598614649</v>
      </c>
      <c r="C285" s="150">
        <v>0.10007414952898494</v>
      </c>
      <c r="D285" s="150">
        <v>0.10586461503873888</v>
      </c>
    </row>
    <row r="286" spans="1:4">
      <c r="A286" s="149">
        <v>2021</v>
      </c>
      <c r="B286" s="150">
        <v>6.5531889976034027E-2</v>
      </c>
      <c r="C286" s="150">
        <v>6.437128142251021E-2</v>
      </c>
      <c r="D286" s="150">
        <v>6.4597537892479351E-2</v>
      </c>
    </row>
    <row r="287" spans="1:4">
      <c r="A287" s="149">
        <v>2022</v>
      </c>
      <c r="B287" s="150">
        <v>8.4270440960204029E-2</v>
      </c>
      <c r="C287" s="150">
        <v>7.3934982642047078E-2</v>
      </c>
      <c r="D287" s="150">
        <v>7.6067404192796478E-2</v>
      </c>
    </row>
    <row r="288" spans="1:4">
      <c r="A288" s="149">
        <v>2023</v>
      </c>
      <c r="B288" s="150">
        <v>0.16047264907996797</v>
      </c>
      <c r="C288" s="150">
        <v>7.9586411381243546E-2</v>
      </c>
      <c r="D288" s="150">
        <v>9.4825516224897627E-2</v>
      </c>
    </row>
    <row r="289" spans="1:4">
      <c r="A289" s="149" t="s">
        <v>1746</v>
      </c>
      <c r="B289" s="150">
        <v>0.25762355112782881</v>
      </c>
      <c r="C289" s="150">
        <v>8.6865044101631761E-2</v>
      </c>
      <c r="D289" s="150">
        <v>0.12059718400950886</v>
      </c>
    </row>
    <row r="290" spans="1:4">
      <c r="A290" s="149" t="s">
        <v>1751</v>
      </c>
      <c r="B290" s="150"/>
      <c r="C290" s="150">
        <v>8.7040201335952819E-2</v>
      </c>
      <c r="D290" s="150"/>
    </row>
    <row r="291" spans="1:4">
      <c r="A291" t="s">
        <v>1537</v>
      </c>
    </row>
    <row r="292" spans="1:4">
      <c r="A292" s="397" t="s">
        <v>1737</v>
      </c>
    </row>
    <row r="293" spans="1:4">
      <c r="A293" s="397" t="s">
        <v>1538</v>
      </c>
    </row>
  </sheetData>
  <mergeCells count="14">
    <mergeCell ref="A235:D235"/>
    <mergeCell ref="A256:D256"/>
    <mergeCell ref="A277:D277"/>
    <mergeCell ref="A4:D4"/>
    <mergeCell ref="A172:D172"/>
    <mergeCell ref="A193:D193"/>
    <mergeCell ref="A214:D214"/>
    <mergeCell ref="A25:D25"/>
    <mergeCell ref="A46:D46"/>
    <mergeCell ref="A67:D67"/>
    <mergeCell ref="A88:D88"/>
    <mergeCell ref="A109:D109"/>
    <mergeCell ref="A130:D130"/>
    <mergeCell ref="A151:D151"/>
  </mergeCells>
  <phoneticPr fontId="70" type="noConversion"/>
  <hyperlinks>
    <hyperlink ref="A250" r:id="rId1" display="https://www.soni.ltd.uk/how-the-grid-works/renewables/" xr:uid="{5A2D02E9-E4AA-4859-B7EA-98A810C5EC41}"/>
    <hyperlink ref="A271" r:id="rId2" display="https://www.soni.ltd.uk/how-the-grid-works/renewables/" xr:uid="{2B344020-34DB-4A2B-AE90-EB88AB04FACE}"/>
    <hyperlink ref="A293" r:id="rId3" display="https://www.soni.ltd.uk/how-the-grid-works/renewables/" xr:uid="{A32BE2E8-5D99-4665-AEA2-2EA766AAC67A}"/>
    <hyperlink ref="A249" r:id="rId4" display="https://www.eirgrid.ie/grid/system-and-renewable-data-reports" xr:uid="{4BEBD4A9-1E87-44B6-B176-A25323ABA83D}"/>
    <hyperlink ref="A270" r:id="rId5" display="https://www.eirgrid.ie/grid/system-and-renewable-data-reports" xr:uid="{A8B9ECCD-22A9-4D5E-B682-B7210F291740}"/>
    <hyperlink ref="A292" r:id="rId6" display="https://www.eirgrid.ie/grid/system-and-renewable-data-reports" xr:uid="{9B77AFE9-48B9-4118-A0F6-53B21301D3D0}"/>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R74"/>
  <sheetViews>
    <sheetView showGridLines="0" zoomScaleNormal="100" workbookViewId="0">
      <pane xSplit="3" ySplit="2" topLeftCell="EG3" activePane="bottomRight" state="frozen"/>
      <selection pane="topRight" activeCell="D1" sqref="D1"/>
      <selection pane="bottomLeft" activeCell="A3" sqref="A3"/>
      <selection pane="bottomRight" activeCell="EH5" sqref="EH5"/>
    </sheetView>
  </sheetViews>
  <sheetFormatPr defaultRowHeight="14.5"/>
  <cols>
    <col min="1" max="1" width="7.453125" bestFit="1" customWidth="1"/>
    <col min="2" max="2" width="21" bestFit="1" customWidth="1"/>
    <col min="3" max="3" width="21.453125" bestFit="1" customWidth="1"/>
    <col min="4" max="145" width="6.453125" customWidth="1"/>
    <col min="146" max="147" width="2.453125" customWidth="1"/>
    <col min="148" max="148" width="76.54296875" customWidth="1"/>
  </cols>
  <sheetData>
    <row r="1" spans="1:148" ht="57.5" thickTop="1" thickBot="1">
      <c r="D1" s="82">
        <v>2014</v>
      </c>
      <c r="E1" s="82"/>
      <c r="F1" s="82"/>
      <c r="G1" s="82"/>
      <c r="H1" s="82"/>
      <c r="I1" s="82"/>
      <c r="J1" s="82"/>
      <c r="K1" s="82"/>
      <c r="L1" s="82"/>
      <c r="M1" s="82"/>
      <c r="N1" s="82"/>
      <c r="O1" s="82"/>
      <c r="P1" s="83" t="s">
        <v>51</v>
      </c>
      <c r="Q1" s="82">
        <v>2015</v>
      </c>
      <c r="R1" s="82"/>
      <c r="S1" s="82"/>
      <c r="T1" s="82"/>
      <c r="U1" s="82"/>
      <c r="V1" s="82"/>
      <c r="W1" s="82"/>
      <c r="X1" s="82"/>
      <c r="Y1" s="82"/>
      <c r="Z1" s="82"/>
      <c r="AA1" s="82"/>
      <c r="AB1" s="82"/>
      <c r="AC1" s="83" t="s">
        <v>52</v>
      </c>
      <c r="AD1" s="82">
        <v>2016</v>
      </c>
      <c r="AE1" s="82"/>
      <c r="AF1" s="82"/>
      <c r="AG1" s="82"/>
      <c r="AH1" s="82"/>
      <c r="AI1" s="82"/>
      <c r="AJ1" s="82"/>
      <c r="AK1" s="82"/>
      <c r="AL1" s="82"/>
      <c r="AM1" s="82"/>
      <c r="AN1" s="82"/>
      <c r="AO1" s="82"/>
      <c r="AP1" s="83" t="s">
        <v>53</v>
      </c>
      <c r="AQ1" s="82">
        <v>2017</v>
      </c>
      <c r="AR1" s="82"/>
      <c r="AS1" s="82"/>
      <c r="AT1" s="82"/>
      <c r="AU1" s="82"/>
      <c r="AV1" s="82"/>
      <c r="AW1" s="82"/>
      <c r="AX1" s="82"/>
      <c r="AY1" s="82"/>
      <c r="AZ1" s="82"/>
      <c r="BA1" s="82"/>
      <c r="BB1" s="82"/>
      <c r="BC1" s="83" t="s">
        <v>54</v>
      </c>
      <c r="BD1" s="82">
        <v>2018</v>
      </c>
      <c r="BE1" s="82"/>
      <c r="BF1" s="82"/>
      <c r="BG1" s="82"/>
      <c r="BH1" s="82"/>
      <c r="BI1" s="82"/>
      <c r="BJ1" s="82"/>
      <c r="BK1" s="82"/>
      <c r="BL1" s="82"/>
      <c r="BM1" s="82"/>
      <c r="BN1" s="82"/>
      <c r="BO1" s="82"/>
      <c r="BP1" s="83" t="s">
        <v>55</v>
      </c>
      <c r="BQ1" s="82">
        <v>2019</v>
      </c>
      <c r="BR1" s="82"/>
      <c r="BS1" s="82"/>
      <c r="BT1" s="82"/>
      <c r="BU1" s="82"/>
      <c r="BV1" s="82"/>
      <c r="BW1" s="82"/>
      <c r="BX1" s="82"/>
      <c r="BY1" s="82"/>
      <c r="BZ1" s="82"/>
      <c r="CA1" s="82"/>
      <c r="CB1" s="82"/>
      <c r="CC1" s="83" t="s">
        <v>89</v>
      </c>
      <c r="CD1" s="82">
        <v>2020</v>
      </c>
      <c r="CE1" s="82"/>
      <c r="CF1" s="82"/>
      <c r="CG1" s="82"/>
      <c r="CH1" s="82"/>
      <c r="CI1" s="82"/>
      <c r="CJ1" s="82"/>
      <c r="CK1" s="82"/>
      <c r="CL1" s="82"/>
      <c r="CM1" s="82"/>
      <c r="CN1" s="82"/>
      <c r="CO1" s="82"/>
      <c r="CP1" s="83" t="s">
        <v>857</v>
      </c>
      <c r="CQ1" s="82">
        <v>2021</v>
      </c>
      <c r="CR1" s="82"/>
      <c r="CS1" s="82"/>
      <c r="CT1" s="82"/>
      <c r="CU1" s="82"/>
      <c r="CV1" s="82"/>
      <c r="CW1" s="82"/>
      <c r="CX1" s="82"/>
      <c r="CY1" s="82"/>
      <c r="CZ1" s="82"/>
      <c r="DA1" s="82"/>
      <c r="DB1" s="82"/>
      <c r="DC1" s="83" t="s">
        <v>884</v>
      </c>
      <c r="DD1" s="82">
        <v>2022</v>
      </c>
      <c r="DE1" s="82"/>
      <c r="DF1" s="82"/>
      <c r="DG1" s="82"/>
      <c r="DH1" s="82"/>
      <c r="DI1" s="82"/>
      <c r="DJ1" s="82"/>
      <c r="DK1" s="82"/>
      <c r="DL1" s="82"/>
      <c r="DM1" s="82"/>
      <c r="DN1" s="82"/>
      <c r="DO1" s="82"/>
      <c r="DP1" s="83" t="s">
        <v>892</v>
      </c>
      <c r="DQ1" s="82">
        <v>2023</v>
      </c>
      <c r="DR1" s="82"/>
      <c r="DS1" s="82"/>
      <c r="DT1" s="82"/>
      <c r="DU1" s="82"/>
      <c r="DV1" s="82"/>
      <c r="DW1" s="82"/>
      <c r="DX1" s="82"/>
      <c r="DY1" s="82"/>
      <c r="DZ1" s="82"/>
      <c r="EA1" s="82"/>
      <c r="EB1" s="82"/>
      <c r="EC1" s="83" t="s">
        <v>1496</v>
      </c>
      <c r="ED1" s="82">
        <v>2024</v>
      </c>
      <c r="EE1" s="82"/>
      <c r="EF1" s="82"/>
      <c r="EG1" s="82"/>
      <c r="EH1" s="82"/>
      <c r="EI1" s="82"/>
      <c r="EJ1" s="82"/>
      <c r="EK1" s="82"/>
      <c r="EL1" s="82"/>
      <c r="EM1" s="82"/>
      <c r="EN1" s="82"/>
      <c r="EO1" s="83" t="s">
        <v>1654</v>
      </c>
    </row>
    <row r="2" spans="1:148" ht="61.5" customHeight="1" thickBot="1">
      <c r="A2" s="1"/>
      <c r="B2" s="1"/>
      <c r="D2" s="47">
        <v>41640</v>
      </c>
      <c r="E2" s="48">
        <v>41671</v>
      </c>
      <c r="F2" s="48">
        <v>41699</v>
      </c>
      <c r="G2" s="48">
        <v>41730</v>
      </c>
      <c r="H2" s="48">
        <v>41760</v>
      </c>
      <c r="I2" s="48">
        <v>41791</v>
      </c>
      <c r="J2" s="48">
        <v>41821</v>
      </c>
      <c r="K2" s="48">
        <v>41852</v>
      </c>
      <c r="L2" s="48">
        <v>41883</v>
      </c>
      <c r="M2" s="48">
        <v>41913</v>
      </c>
      <c r="N2" s="48">
        <v>41944</v>
      </c>
      <c r="O2" s="49">
        <v>41974</v>
      </c>
      <c r="P2" s="84"/>
      <c r="Q2" s="50">
        <v>42005</v>
      </c>
      <c r="R2" s="48">
        <v>42036</v>
      </c>
      <c r="S2" s="48">
        <v>42064</v>
      </c>
      <c r="T2" s="48">
        <v>42095</v>
      </c>
      <c r="U2" s="48">
        <v>42125</v>
      </c>
      <c r="V2" s="48">
        <v>42156</v>
      </c>
      <c r="W2" s="48">
        <v>42186</v>
      </c>
      <c r="X2" s="48">
        <v>42217</v>
      </c>
      <c r="Y2" s="48">
        <v>42248</v>
      </c>
      <c r="Z2" s="48">
        <v>42278</v>
      </c>
      <c r="AA2" s="48">
        <v>42309</v>
      </c>
      <c r="AB2" s="48">
        <v>42339</v>
      </c>
      <c r="AC2" s="84"/>
      <c r="AD2" s="48">
        <v>42370</v>
      </c>
      <c r="AE2" s="48">
        <v>42401</v>
      </c>
      <c r="AF2" s="48">
        <v>42430</v>
      </c>
      <c r="AG2" s="48">
        <v>42461</v>
      </c>
      <c r="AH2" s="48">
        <v>42491</v>
      </c>
      <c r="AI2" s="48">
        <v>42522</v>
      </c>
      <c r="AJ2" s="48">
        <v>42552</v>
      </c>
      <c r="AK2" s="48">
        <v>42583</v>
      </c>
      <c r="AL2" s="48">
        <v>42614</v>
      </c>
      <c r="AM2" s="48">
        <v>42644</v>
      </c>
      <c r="AN2" s="48">
        <v>42675</v>
      </c>
      <c r="AO2" s="48">
        <v>42705</v>
      </c>
      <c r="AP2" s="84"/>
      <c r="AQ2" s="48">
        <v>42736</v>
      </c>
      <c r="AR2" s="48">
        <v>42767</v>
      </c>
      <c r="AS2" s="48">
        <v>42795</v>
      </c>
      <c r="AT2" s="48">
        <v>42826</v>
      </c>
      <c r="AU2" s="48">
        <v>42856</v>
      </c>
      <c r="AV2" s="48">
        <v>42887</v>
      </c>
      <c r="AW2" s="48">
        <v>42917</v>
      </c>
      <c r="AX2" s="48">
        <v>42948</v>
      </c>
      <c r="AY2" s="48">
        <v>42979</v>
      </c>
      <c r="AZ2" s="48">
        <v>43009</v>
      </c>
      <c r="BA2" s="48">
        <v>43040</v>
      </c>
      <c r="BB2" s="48">
        <v>43070</v>
      </c>
      <c r="BC2" s="84"/>
      <c r="BD2" s="48">
        <v>43101</v>
      </c>
      <c r="BE2" s="48">
        <v>43132</v>
      </c>
      <c r="BF2" s="48">
        <v>43160</v>
      </c>
      <c r="BG2" s="48">
        <v>43191</v>
      </c>
      <c r="BH2" s="48">
        <v>43221</v>
      </c>
      <c r="BI2" s="48">
        <v>43252</v>
      </c>
      <c r="BJ2" s="48">
        <v>43282</v>
      </c>
      <c r="BK2" s="48">
        <v>43313</v>
      </c>
      <c r="BL2" s="48">
        <v>43344</v>
      </c>
      <c r="BM2" s="48">
        <v>43374</v>
      </c>
      <c r="BN2" s="48">
        <v>43405</v>
      </c>
      <c r="BO2" s="48">
        <v>43435</v>
      </c>
      <c r="BP2" s="84"/>
      <c r="BQ2" s="48">
        <v>43466</v>
      </c>
      <c r="BR2" s="48">
        <v>43497</v>
      </c>
      <c r="BS2" s="48">
        <v>43525</v>
      </c>
      <c r="BT2" s="48">
        <v>43556</v>
      </c>
      <c r="BU2" s="48">
        <v>43586</v>
      </c>
      <c r="BV2" s="48">
        <v>43617</v>
      </c>
      <c r="BW2" s="48">
        <v>43647</v>
      </c>
      <c r="BX2" s="48">
        <v>43678</v>
      </c>
      <c r="BY2" s="48">
        <v>43709</v>
      </c>
      <c r="BZ2" s="48">
        <v>43739</v>
      </c>
      <c r="CA2" s="48">
        <v>43770</v>
      </c>
      <c r="CB2" s="48">
        <v>43800</v>
      </c>
      <c r="CC2" s="84"/>
      <c r="CD2" s="48">
        <v>43831</v>
      </c>
      <c r="CE2" s="48">
        <v>43862</v>
      </c>
      <c r="CF2" s="48">
        <v>43891</v>
      </c>
      <c r="CG2" s="48">
        <v>43922</v>
      </c>
      <c r="CH2" s="48">
        <v>43952</v>
      </c>
      <c r="CI2" s="48">
        <v>43983</v>
      </c>
      <c r="CJ2" s="48">
        <v>44013</v>
      </c>
      <c r="CK2" s="48">
        <v>44044</v>
      </c>
      <c r="CL2" s="48">
        <v>44075</v>
      </c>
      <c r="CM2" s="48">
        <v>44105</v>
      </c>
      <c r="CN2" s="48">
        <v>44136</v>
      </c>
      <c r="CO2" s="48">
        <v>44166</v>
      </c>
      <c r="CP2" s="84"/>
      <c r="CQ2" s="48">
        <v>44197</v>
      </c>
      <c r="CR2" s="48">
        <v>44228</v>
      </c>
      <c r="CS2" s="48">
        <v>44256</v>
      </c>
      <c r="CT2" s="48">
        <v>44287</v>
      </c>
      <c r="CU2" s="48">
        <v>44317</v>
      </c>
      <c r="CV2" s="48">
        <v>44348</v>
      </c>
      <c r="CW2" s="48">
        <v>44378</v>
      </c>
      <c r="CX2" s="48">
        <v>44409</v>
      </c>
      <c r="CY2" s="48">
        <v>44440</v>
      </c>
      <c r="CZ2" s="48">
        <v>44470</v>
      </c>
      <c r="DA2" s="48">
        <v>44501</v>
      </c>
      <c r="DB2" s="48">
        <v>44531</v>
      </c>
      <c r="DC2" s="84"/>
      <c r="DD2" s="312">
        <v>44562</v>
      </c>
      <c r="DE2" s="48">
        <v>44593</v>
      </c>
      <c r="DF2" s="49">
        <v>44621</v>
      </c>
      <c r="DG2" s="49">
        <v>44652</v>
      </c>
      <c r="DH2" s="49">
        <v>44682</v>
      </c>
      <c r="DI2" s="49">
        <v>44713</v>
      </c>
      <c r="DJ2" s="49">
        <v>44743</v>
      </c>
      <c r="DK2" s="49">
        <v>44774</v>
      </c>
      <c r="DL2" s="49">
        <v>44805</v>
      </c>
      <c r="DM2" s="49">
        <v>44835</v>
      </c>
      <c r="DN2" s="49">
        <v>44866</v>
      </c>
      <c r="DO2" s="313">
        <v>44896</v>
      </c>
      <c r="DP2" s="84"/>
      <c r="DQ2" s="312">
        <v>44927</v>
      </c>
      <c r="DR2" s="48">
        <v>44958</v>
      </c>
      <c r="DS2" s="48">
        <v>44986</v>
      </c>
      <c r="DT2" s="49">
        <v>45017</v>
      </c>
      <c r="DU2" s="49">
        <v>45047</v>
      </c>
      <c r="DV2" s="49">
        <v>45078</v>
      </c>
      <c r="DW2" s="49">
        <v>45108</v>
      </c>
      <c r="DX2" s="49">
        <v>45139</v>
      </c>
      <c r="DY2" s="49">
        <v>45170</v>
      </c>
      <c r="DZ2" s="49">
        <v>45200</v>
      </c>
      <c r="EA2" s="49">
        <v>45231</v>
      </c>
      <c r="EB2" s="313">
        <v>45261</v>
      </c>
      <c r="EC2" s="84"/>
      <c r="ED2" s="49">
        <v>45292</v>
      </c>
      <c r="EE2" s="49">
        <v>45323</v>
      </c>
      <c r="EF2" s="49">
        <v>45352</v>
      </c>
      <c r="EG2" s="49">
        <v>45383</v>
      </c>
      <c r="EH2" s="49">
        <v>45413</v>
      </c>
      <c r="EI2" s="49">
        <v>45444</v>
      </c>
      <c r="EJ2" s="49">
        <v>45474</v>
      </c>
      <c r="EK2" s="49">
        <v>45505</v>
      </c>
      <c r="EL2" s="49">
        <v>45536</v>
      </c>
      <c r="EM2" s="49">
        <v>45566</v>
      </c>
      <c r="EN2" s="313">
        <v>45597</v>
      </c>
      <c r="EO2" s="84"/>
      <c r="ER2" t="s">
        <v>868</v>
      </c>
    </row>
    <row r="3" spans="1:148" ht="18.75" customHeight="1">
      <c r="A3" s="445" t="s">
        <v>0</v>
      </c>
      <c r="B3" s="450" t="s">
        <v>1</v>
      </c>
      <c r="C3" s="2" t="s">
        <v>2</v>
      </c>
      <c r="D3" s="3">
        <v>375.91</v>
      </c>
      <c r="E3" s="4">
        <v>538.29</v>
      </c>
      <c r="F3" s="4">
        <v>460.44</v>
      </c>
      <c r="G3" s="4">
        <v>414.73</v>
      </c>
      <c r="H3" s="4">
        <v>452.98</v>
      </c>
      <c r="I3" s="4">
        <v>435.71</v>
      </c>
      <c r="J3" s="4">
        <v>417.27</v>
      </c>
      <c r="K3" s="4">
        <v>511.89</v>
      </c>
      <c r="L3" s="4">
        <v>413.13</v>
      </c>
      <c r="M3" s="4">
        <v>438.58</v>
      </c>
      <c r="N3" s="85">
        <v>483.43</v>
      </c>
      <c r="O3" s="86">
        <v>421.88</v>
      </c>
      <c r="P3" s="87">
        <v>375.91</v>
      </c>
      <c r="Q3" s="88">
        <v>543.1</v>
      </c>
      <c r="R3" s="85">
        <v>545.15</v>
      </c>
      <c r="S3" s="85">
        <v>435.87</v>
      </c>
      <c r="T3" s="85">
        <v>515.6</v>
      </c>
      <c r="U3" s="85">
        <v>523.4</v>
      </c>
      <c r="V3" s="85">
        <v>489.99</v>
      </c>
      <c r="W3" s="85">
        <v>485.52</v>
      </c>
      <c r="X3" s="85">
        <v>600.99</v>
      </c>
      <c r="Y3" s="85">
        <v>496.59</v>
      </c>
      <c r="Z3" s="85">
        <v>608.33000000000004</v>
      </c>
      <c r="AA3" s="85">
        <v>530.5</v>
      </c>
      <c r="AB3" s="85">
        <v>488.04</v>
      </c>
      <c r="AC3" s="87">
        <v>435.87</v>
      </c>
      <c r="AD3" s="85">
        <v>564.4</v>
      </c>
      <c r="AE3" s="85">
        <v>660.57</v>
      </c>
      <c r="AF3" s="85">
        <v>528.66999999999996</v>
      </c>
      <c r="AG3" s="85">
        <v>527.99</v>
      </c>
      <c r="AH3" s="85">
        <v>574.01</v>
      </c>
      <c r="AI3" s="85">
        <v>387.95</v>
      </c>
      <c r="AJ3" s="85">
        <v>475.05200000000002</v>
      </c>
      <c r="AK3" s="85">
        <v>465.50400000000002</v>
      </c>
      <c r="AL3" s="85">
        <v>407.40199999999999</v>
      </c>
      <c r="AM3" s="85">
        <v>333.88299999999998</v>
      </c>
      <c r="AN3" s="85">
        <v>564.27300000000002</v>
      </c>
      <c r="AO3" s="85">
        <v>564.11</v>
      </c>
      <c r="AP3" s="87">
        <v>333.88299999999998</v>
      </c>
      <c r="AQ3" s="85">
        <v>523.33000000000004</v>
      </c>
      <c r="AR3" s="85">
        <v>615.84</v>
      </c>
      <c r="AS3" s="85">
        <v>618.56500000000005</v>
      </c>
      <c r="AT3" s="85">
        <v>632.44000000000005</v>
      </c>
      <c r="AU3" s="85">
        <v>635.70299999999997</v>
      </c>
      <c r="AV3" s="85">
        <v>484.19400000000002</v>
      </c>
      <c r="AW3" s="85">
        <v>628.351</v>
      </c>
      <c r="AX3" s="85">
        <v>573.51400000000001</v>
      </c>
      <c r="AY3" s="85">
        <v>561.77</v>
      </c>
      <c r="AZ3" s="85">
        <v>505.78699999999998</v>
      </c>
      <c r="BA3" s="85">
        <v>532.88499999999999</v>
      </c>
      <c r="BB3" s="85">
        <v>375.94200000000001</v>
      </c>
      <c r="BC3" s="87">
        <v>375.94200000000001</v>
      </c>
      <c r="BD3" s="85">
        <v>491.00700000000001</v>
      </c>
      <c r="BE3" s="85">
        <v>541.84500000000003</v>
      </c>
      <c r="BF3" s="85">
        <v>570.84799999999996</v>
      </c>
      <c r="BG3" s="85">
        <v>340.28800000000001</v>
      </c>
      <c r="BH3" s="85">
        <v>395.137</v>
      </c>
      <c r="BI3" s="85">
        <v>429.57600000000002</v>
      </c>
      <c r="BJ3" s="85">
        <v>485.43</v>
      </c>
      <c r="BK3" s="85">
        <v>453.43599999999998</v>
      </c>
      <c r="BL3" s="85">
        <v>473.71300000000002</v>
      </c>
      <c r="BM3" s="85">
        <v>308.30500000000001</v>
      </c>
      <c r="BN3" s="85">
        <v>333.44</v>
      </c>
      <c r="BO3" s="85">
        <v>327.27100000000002</v>
      </c>
      <c r="BP3" s="87">
        <v>308.30500000000001</v>
      </c>
      <c r="BQ3" s="85">
        <v>363.06599999999997</v>
      </c>
      <c r="BR3" s="85">
        <v>364.73500000000001</v>
      </c>
      <c r="BS3" s="85">
        <v>356.83499999999998</v>
      </c>
      <c r="BT3" s="85">
        <v>359.58</v>
      </c>
      <c r="BU3" s="85">
        <v>320.19600000000003</v>
      </c>
      <c r="BV3" s="85">
        <v>482.459</v>
      </c>
      <c r="BW3" s="85">
        <v>317.39999999999998</v>
      </c>
      <c r="BX3" s="85">
        <v>308.05700000000002</v>
      </c>
      <c r="BY3" s="85">
        <v>304.90699999999998</v>
      </c>
      <c r="BZ3" s="85">
        <v>325.93099999999998</v>
      </c>
      <c r="CA3" s="85">
        <v>304.75099999999998</v>
      </c>
      <c r="CB3" s="85">
        <v>356.09399999999999</v>
      </c>
      <c r="CC3" s="87">
        <v>304.75099999999998</v>
      </c>
      <c r="CD3" s="85">
        <v>425.11399999999998</v>
      </c>
      <c r="CE3" s="85">
        <v>382.44099999999997</v>
      </c>
      <c r="CF3" s="85">
        <v>383.51299999999998</v>
      </c>
      <c r="CG3" s="85">
        <v>299.863</v>
      </c>
      <c r="CH3" s="85">
        <v>325.49700000000001</v>
      </c>
      <c r="CI3" s="85">
        <v>369.44299999999998</v>
      </c>
      <c r="CJ3" s="85">
        <v>311.75799999999998</v>
      </c>
      <c r="CK3" s="85">
        <v>349.35</v>
      </c>
      <c r="CL3" s="85">
        <v>338.35</v>
      </c>
      <c r="CM3" s="85">
        <v>397.452</v>
      </c>
      <c r="CN3" s="85">
        <v>437.66899999999998</v>
      </c>
      <c r="CO3" s="85">
        <v>422.41699999999997</v>
      </c>
      <c r="CP3" s="87">
        <v>299.863</v>
      </c>
      <c r="CQ3" s="85">
        <v>305.48599999999999</v>
      </c>
      <c r="CR3" s="85">
        <v>326.51600000000002</v>
      </c>
      <c r="CS3" s="85">
        <v>361.42899999999997</v>
      </c>
      <c r="CT3" s="85">
        <v>349.661</v>
      </c>
      <c r="CU3" s="85">
        <v>305.18900000000002</v>
      </c>
      <c r="CV3" s="85">
        <v>326.97699999999998</v>
      </c>
      <c r="CW3" s="85">
        <v>364.625</v>
      </c>
      <c r="CX3" s="85">
        <v>374.83199999999999</v>
      </c>
      <c r="CY3" s="85">
        <v>280.92099999999999</v>
      </c>
      <c r="CZ3" s="85">
        <v>321.83300000000003</v>
      </c>
      <c r="DA3" s="85">
        <v>365.04</v>
      </c>
      <c r="DB3" s="85">
        <v>390.38200000000001</v>
      </c>
      <c r="DC3" s="87">
        <v>280.92099999999999</v>
      </c>
      <c r="DD3" s="314">
        <v>514.202</v>
      </c>
      <c r="DE3" s="85">
        <v>431.67500000000001</v>
      </c>
      <c r="DF3" s="86">
        <v>450.92500000000001</v>
      </c>
      <c r="DG3" s="86">
        <v>526.17899999999997</v>
      </c>
      <c r="DH3" s="86">
        <v>536.447</v>
      </c>
      <c r="DI3" s="86">
        <v>536.05499999999995</v>
      </c>
      <c r="DJ3" s="86">
        <v>472.27199999999999</v>
      </c>
      <c r="DK3" s="86">
        <v>444.24299999999999</v>
      </c>
      <c r="DL3" s="86">
        <v>372.13200000000001</v>
      </c>
      <c r="DM3" s="86">
        <v>402.83499999999998</v>
      </c>
      <c r="DN3" s="86">
        <v>467.1</v>
      </c>
      <c r="DO3" s="315">
        <v>372.6</v>
      </c>
      <c r="DP3" s="87">
        <v>372.13200000000001</v>
      </c>
      <c r="DQ3" s="314">
        <v>420.762</v>
      </c>
      <c r="DR3" s="85">
        <v>413.55399999999997</v>
      </c>
      <c r="DS3" s="85">
        <v>409.19200000000001</v>
      </c>
      <c r="DT3" s="86">
        <v>419.76799999999997</v>
      </c>
      <c r="DU3" s="86">
        <v>322.05200000000002</v>
      </c>
      <c r="DV3" s="86">
        <v>343.17099999999999</v>
      </c>
      <c r="DW3" s="86">
        <v>360.40600000000001</v>
      </c>
      <c r="DX3" s="86">
        <v>321.62200000000001</v>
      </c>
      <c r="DY3" s="86">
        <v>351.56200000000001</v>
      </c>
      <c r="DZ3" s="86">
        <v>335.32799999999997</v>
      </c>
      <c r="EA3" s="86">
        <v>366.93</v>
      </c>
      <c r="EB3" s="315">
        <v>473.13600000000002</v>
      </c>
      <c r="EC3" s="87">
        <v>321.62200000000001</v>
      </c>
      <c r="ED3" s="86">
        <v>496.517</v>
      </c>
      <c r="EE3" s="86">
        <v>418.60399999999998</v>
      </c>
      <c r="EF3" s="86">
        <v>475.47399999999999</v>
      </c>
      <c r="EG3" s="86">
        <v>375.11700000000002</v>
      </c>
      <c r="EH3" s="86">
        <v>411.96100000000001</v>
      </c>
      <c r="EI3" s="86">
        <v>521.64700000000005</v>
      </c>
      <c r="EJ3" s="86">
        <v>456.5</v>
      </c>
      <c r="EK3" s="86">
        <v>370.91</v>
      </c>
      <c r="EL3" s="86">
        <v>439.18</v>
      </c>
      <c r="EM3" s="86">
        <v>525.24099999999999</v>
      </c>
      <c r="EN3" s="315">
        <v>398.846</v>
      </c>
      <c r="EO3" s="87">
        <v>370.91</v>
      </c>
      <c r="ER3" s="458" t="s">
        <v>1731</v>
      </c>
    </row>
    <row r="4" spans="1:148" ht="18.75" customHeight="1">
      <c r="A4" s="446"/>
      <c r="B4" s="452"/>
      <c r="C4" s="7" t="s">
        <v>3</v>
      </c>
      <c r="D4" s="8">
        <v>945.92707997311913</v>
      </c>
      <c r="E4" s="9">
        <v>984.74764508928479</v>
      </c>
      <c r="F4" s="9">
        <v>829.34317967698587</v>
      </c>
      <c r="G4" s="9">
        <v>759.76311805555611</v>
      </c>
      <c r="H4" s="9">
        <v>798.54285282258149</v>
      </c>
      <c r="I4" s="9">
        <v>712.21203819444452</v>
      </c>
      <c r="J4" s="9">
        <v>775.94767809139898</v>
      </c>
      <c r="K4" s="9">
        <v>830.64247311827955</v>
      </c>
      <c r="L4" s="9">
        <v>720.27985069444435</v>
      </c>
      <c r="M4" s="9">
        <v>857.00962416107336</v>
      </c>
      <c r="N4" s="9">
        <v>882.81300694444349</v>
      </c>
      <c r="O4" s="10">
        <v>921.05516129032424</v>
      </c>
      <c r="P4" s="11">
        <v>834.35242950913357</v>
      </c>
      <c r="Q4" s="8">
        <v>989.00649865591333</v>
      </c>
      <c r="R4" s="9">
        <v>961.86928571428598</v>
      </c>
      <c r="S4" s="9">
        <v>912.6706729475103</v>
      </c>
      <c r="T4" s="9">
        <v>839.50813541666753</v>
      </c>
      <c r="U4" s="9">
        <v>846.47994959677453</v>
      </c>
      <c r="V4" s="9">
        <v>832.46254861110879</v>
      </c>
      <c r="W4" s="9">
        <v>810.01410954300877</v>
      </c>
      <c r="X4" s="9">
        <v>883.60468749999973</v>
      </c>
      <c r="Y4" s="9">
        <v>882.31090972222023</v>
      </c>
      <c r="Z4" s="9">
        <v>926.84169463087096</v>
      </c>
      <c r="AA4" s="9">
        <v>977.92030208333176</v>
      </c>
      <c r="AB4" s="9">
        <v>1008.3049428763463</v>
      </c>
      <c r="AC4" s="11">
        <v>905.70845633562328</v>
      </c>
      <c r="AD4" s="9">
        <v>1044.9560987903239</v>
      </c>
      <c r="AE4" s="9">
        <v>1033.7538757183891</v>
      </c>
      <c r="AF4" s="9">
        <v>921.25574024226239</v>
      </c>
      <c r="AG4" s="9">
        <v>963.67105555555565</v>
      </c>
      <c r="AH4" s="9">
        <v>873.99145497311792</v>
      </c>
      <c r="AI4" s="9">
        <v>813.45878819443999</v>
      </c>
      <c r="AJ4" s="9">
        <v>769.70317708333425</v>
      </c>
      <c r="AK4" s="9">
        <v>806.85434778225761</v>
      </c>
      <c r="AL4" s="9">
        <v>819.89452013889013</v>
      </c>
      <c r="AM4" s="9">
        <v>872.72684664429482</v>
      </c>
      <c r="AN4" s="9">
        <v>1049.1450579861119</v>
      </c>
      <c r="AO4" s="9">
        <v>1012.4350336021514</v>
      </c>
      <c r="AP4" s="11">
        <v>914.53969040300524</v>
      </c>
      <c r="AQ4" s="9">
        <v>986.7261915322598</v>
      </c>
      <c r="AR4" s="9">
        <v>1000.3471718749987</v>
      </c>
      <c r="AS4" s="9">
        <v>940.00906897711889</v>
      </c>
      <c r="AT4" s="9">
        <v>925.50459687499892</v>
      </c>
      <c r="AU4" s="9">
        <v>922.83828326613093</v>
      </c>
      <c r="AV4" s="9">
        <v>913.66532430555606</v>
      </c>
      <c r="AW4" s="9">
        <v>936.45675403225857</v>
      </c>
      <c r="AX4" s="9">
        <v>938.74101982526884</v>
      </c>
      <c r="AY4" s="9">
        <v>928.30506979166512</v>
      </c>
      <c r="AZ4" s="9">
        <v>928.99455604027014</v>
      </c>
      <c r="BA4" s="9">
        <v>960.80681527777972</v>
      </c>
      <c r="BB4" s="9">
        <v>932.8447600806428</v>
      </c>
      <c r="BC4" s="11">
        <v>942.58259098173346</v>
      </c>
      <c r="BD4" s="9">
        <v>1036.7168286290339</v>
      </c>
      <c r="BE4" s="9">
        <v>1020.9425885416682</v>
      </c>
      <c r="BF4" s="9">
        <v>984.14420726783487</v>
      </c>
      <c r="BG4" s="9">
        <v>804.73889131944532</v>
      </c>
      <c r="BH4" s="9">
        <v>812.20512701612779</v>
      </c>
      <c r="BI4" s="9">
        <v>715.25987986111022</v>
      </c>
      <c r="BJ4" s="9">
        <v>723.21111559139695</v>
      </c>
      <c r="BK4" s="9">
        <v>801.62696538978525</v>
      </c>
      <c r="BL4" s="9">
        <v>778.3158649305559</v>
      </c>
      <c r="BM4" s="9">
        <v>850.58419865771577</v>
      </c>
      <c r="BN4" s="9">
        <v>1006.84702013889</v>
      </c>
      <c r="BO4" s="9">
        <v>880.0168860887095</v>
      </c>
      <c r="BP4" s="11">
        <v>867.06669138127882</v>
      </c>
      <c r="BQ4" s="9">
        <v>924.03991901881773</v>
      </c>
      <c r="BR4" s="9">
        <v>972.77445386904651</v>
      </c>
      <c r="BS4" s="9">
        <v>915.83915376850871</v>
      </c>
      <c r="BT4" s="9">
        <v>883.60158020833364</v>
      </c>
      <c r="BU4" s="9">
        <v>800.89776108870979</v>
      </c>
      <c r="BV4" s="9">
        <v>812.74690347222008</v>
      </c>
      <c r="BW4" s="9">
        <v>671.43173891129027</v>
      </c>
      <c r="BX4" s="9">
        <v>724.4459448924722</v>
      </c>
      <c r="BY4" s="9">
        <v>768.8298291666672</v>
      </c>
      <c r="BZ4" s="9">
        <v>892.51990234899461</v>
      </c>
      <c r="CA4" s="9">
        <v>925.58353541666713</v>
      </c>
      <c r="CB4" s="9">
        <v>927.01557694892551</v>
      </c>
      <c r="CC4" s="11">
        <v>850.68892719748624</v>
      </c>
      <c r="CD4" s="9">
        <v>956.57532022849387</v>
      </c>
      <c r="CE4" s="9">
        <v>999.79668749999973</v>
      </c>
      <c r="CF4" s="9">
        <v>902.35038358007898</v>
      </c>
      <c r="CG4" s="9">
        <v>674.41130034722289</v>
      </c>
      <c r="CH4" s="9">
        <v>794.27599092742048</v>
      </c>
      <c r="CI4" s="9">
        <v>809.51526874999979</v>
      </c>
      <c r="CJ4" s="9">
        <v>865.55851075268959</v>
      </c>
      <c r="CK4" s="9">
        <v>782.03429166666479</v>
      </c>
      <c r="CL4" s="9">
        <v>877.96061666666662</v>
      </c>
      <c r="CM4" s="9">
        <v>860.78703288590702</v>
      </c>
      <c r="CN4" s="9">
        <v>922.43300520833384</v>
      </c>
      <c r="CO4" s="9">
        <v>1028.2440557795692</v>
      </c>
      <c r="CP4" s="11">
        <v>872.69554923725366</v>
      </c>
      <c r="CQ4" s="9">
        <v>1014.5362614247327</v>
      </c>
      <c r="CR4" s="9">
        <v>1040.4014136904739</v>
      </c>
      <c r="CS4" s="9">
        <v>874.27341386271792</v>
      </c>
      <c r="CT4" s="9">
        <v>772.92832499999952</v>
      </c>
      <c r="CU4" s="9">
        <v>789.28525201612865</v>
      </c>
      <c r="CV4" s="9">
        <v>796.79799027777835</v>
      </c>
      <c r="CW4" s="9">
        <v>707.7712056451611</v>
      </c>
      <c r="CX4" s="9">
        <v>780.27691196236378</v>
      </c>
      <c r="CY4" s="9">
        <v>858.13528819444446</v>
      </c>
      <c r="CZ4" s="9">
        <v>827.50513926174528</v>
      </c>
      <c r="DA4" s="9">
        <v>918.90770694444427</v>
      </c>
      <c r="DB4" s="9">
        <v>1058.4592187499995</v>
      </c>
      <c r="DC4" s="11">
        <v>868.8978074200943</v>
      </c>
      <c r="DD4" s="316">
        <v>1112.4013820564521</v>
      </c>
      <c r="DE4" s="9">
        <v>1123.0721770833318</v>
      </c>
      <c r="DF4" s="10">
        <v>1069.936871803498</v>
      </c>
      <c r="DG4" s="10">
        <v>972.27788854166909</v>
      </c>
      <c r="DH4" s="10">
        <v>1004.9609952956991</v>
      </c>
      <c r="DI4" s="10">
        <v>958.67645243055756</v>
      </c>
      <c r="DJ4" s="10">
        <v>896.23906115591285</v>
      </c>
      <c r="DK4" s="10">
        <v>930.40267170698996</v>
      </c>
      <c r="DL4" s="10">
        <v>922.2447392361114</v>
      </c>
      <c r="DM4" s="10">
        <v>979.90333456376004</v>
      </c>
      <c r="DN4" s="10">
        <v>1056.1025350694447</v>
      </c>
      <c r="DO4" s="317">
        <v>1044.120631720428</v>
      </c>
      <c r="DP4" s="11">
        <v>1005.2006340182647</v>
      </c>
      <c r="DQ4" s="316">
        <v>988.30990994623619</v>
      </c>
      <c r="DR4" s="9">
        <v>999.79412388392609</v>
      </c>
      <c r="DS4" s="9">
        <v>885.26578263795386</v>
      </c>
      <c r="DT4" s="10">
        <v>835.27560833333462</v>
      </c>
      <c r="DU4" s="10">
        <v>642.40607056451643</v>
      </c>
      <c r="DV4" s="10">
        <v>609.4601229166675</v>
      </c>
      <c r="DW4" s="10">
        <v>619.21269858871085</v>
      </c>
      <c r="DX4" s="10">
        <v>732.39182258064318</v>
      </c>
      <c r="DY4" s="10">
        <v>745.23786111111099</v>
      </c>
      <c r="DZ4" s="10">
        <v>772.85595570469786</v>
      </c>
      <c r="EA4" s="10">
        <v>827.67961597222086</v>
      </c>
      <c r="EB4" s="317">
        <v>948.50880342741993</v>
      </c>
      <c r="EC4" s="11">
        <v>799.38802828196333</v>
      </c>
      <c r="ED4" s="10">
        <v>932.09307022849441</v>
      </c>
      <c r="EE4" s="10">
        <v>908.15351652298693</v>
      </c>
      <c r="EF4" s="10">
        <v>882.70331359353929</v>
      </c>
      <c r="EG4" s="10">
        <v>812.34288888888887</v>
      </c>
      <c r="EH4" s="10">
        <v>781.0070302419349</v>
      </c>
      <c r="EI4" s="10">
        <v>779.73195937500111</v>
      </c>
      <c r="EJ4" s="10">
        <v>735.79787130376678</v>
      </c>
      <c r="EK4" s="10">
        <v>794.9401905241931</v>
      </c>
      <c r="EL4" s="10">
        <v>739.68273888888916</v>
      </c>
      <c r="EM4" s="10">
        <v>840.63295302013239</v>
      </c>
      <c r="EN4" s="317">
        <v>829.2176666666669</v>
      </c>
      <c r="EO4" s="11">
        <v>821.33242972636617</v>
      </c>
      <c r="ER4" s="459"/>
    </row>
    <row r="5" spans="1:148" ht="18.75" customHeight="1">
      <c r="A5" s="446"/>
      <c r="B5" s="452"/>
      <c r="C5" s="12" t="s">
        <v>4</v>
      </c>
      <c r="D5" s="13">
        <v>1606.63</v>
      </c>
      <c r="E5" s="14">
        <v>1580.57</v>
      </c>
      <c r="F5" s="14">
        <v>1242.45</v>
      </c>
      <c r="G5" s="14">
        <v>1227.6500000000001</v>
      </c>
      <c r="H5" s="14">
        <v>1234.0999999999999</v>
      </c>
      <c r="I5" s="14">
        <v>1053.93</v>
      </c>
      <c r="J5" s="14">
        <v>1231.46</v>
      </c>
      <c r="K5" s="14">
        <v>1211.07</v>
      </c>
      <c r="L5" s="14">
        <v>1142.1500000000001</v>
      </c>
      <c r="M5" s="14">
        <v>1320.03</v>
      </c>
      <c r="N5" s="14">
        <v>1526</v>
      </c>
      <c r="O5" s="15">
        <v>1483.75</v>
      </c>
      <c r="P5" s="16">
        <v>1606.63</v>
      </c>
      <c r="Q5" s="13">
        <v>1600.45</v>
      </c>
      <c r="R5" s="14">
        <v>1494.63</v>
      </c>
      <c r="S5" s="14">
        <v>1444.1</v>
      </c>
      <c r="T5" s="14">
        <v>1268.71</v>
      </c>
      <c r="U5" s="14">
        <v>1221.76</v>
      </c>
      <c r="V5" s="14">
        <v>1379.66</v>
      </c>
      <c r="W5" s="14">
        <v>1185.07</v>
      </c>
      <c r="X5" s="14">
        <v>1281.07</v>
      </c>
      <c r="Y5" s="14">
        <v>1326.79</v>
      </c>
      <c r="Z5" s="14">
        <v>1458.92</v>
      </c>
      <c r="AA5" s="14">
        <v>1521.85</v>
      </c>
      <c r="AB5" s="14">
        <v>1570.79</v>
      </c>
      <c r="AC5" s="16">
        <v>1600.45</v>
      </c>
      <c r="AD5" s="14">
        <v>1523.88</v>
      </c>
      <c r="AE5" s="14">
        <v>1506.53</v>
      </c>
      <c r="AF5" s="14">
        <v>1351.24</v>
      </c>
      <c r="AG5" s="14">
        <v>1441.58</v>
      </c>
      <c r="AH5" s="14">
        <v>1373.23</v>
      </c>
      <c r="AI5" s="14">
        <v>1228.55</v>
      </c>
      <c r="AJ5" s="14">
        <v>1219.8009999999999</v>
      </c>
      <c r="AK5" s="14">
        <v>1256.4490000000001</v>
      </c>
      <c r="AL5" s="14">
        <v>1336.6469999999999</v>
      </c>
      <c r="AM5" s="14">
        <v>1524.0640000000001</v>
      </c>
      <c r="AN5" s="14">
        <v>1723.248</v>
      </c>
      <c r="AO5" s="14">
        <v>1804.633</v>
      </c>
      <c r="AP5" s="16">
        <v>1804.633</v>
      </c>
      <c r="AQ5" s="14">
        <v>1457.6569999999999</v>
      </c>
      <c r="AR5" s="14">
        <v>1416.0909999999999</v>
      </c>
      <c r="AS5" s="14">
        <v>1359.88</v>
      </c>
      <c r="AT5" s="14">
        <v>1301.4000000000001</v>
      </c>
      <c r="AU5" s="14">
        <v>1410.3209999999999</v>
      </c>
      <c r="AV5" s="14">
        <v>1347.7809999999999</v>
      </c>
      <c r="AW5" s="14">
        <v>1335.7840000000001</v>
      </c>
      <c r="AX5" s="14">
        <v>1487.829</v>
      </c>
      <c r="AY5" s="14">
        <v>1381.0909999999999</v>
      </c>
      <c r="AZ5" s="14">
        <v>1521.7919999999999</v>
      </c>
      <c r="BA5" s="14">
        <v>1538.461</v>
      </c>
      <c r="BB5" s="14">
        <v>1391.287</v>
      </c>
      <c r="BC5" s="16">
        <v>1538.461</v>
      </c>
      <c r="BD5" s="14">
        <v>1509.123</v>
      </c>
      <c r="BE5" s="14">
        <v>1571.5160000000001</v>
      </c>
      <c r="BF5" s="14">
        <v>1464.6479999999999</v>
      </c>
      <c r="BG5" s="14">
        <v>1206.4829999999999</v>
      </c>
      <c r="BH5" s="14">
        <v>1188.03</v>
      </c>
      <c r="BI5" s="14">
        <v>1156.02</v>
      </c>
      <c r="BJ5" s="14">
        <v>1122.0740000000001</v>
      </c>
      <c r="BK5" s="14">
        <v>1294.1679999999999</v>
      </c>
      <c r="BL5" s="14">
        <v>1220.501</v>
      </c>
      <c r="BM5" s="14">
        <v>1455.2260000000001</v>
      </c>
      <c r="BN5" s="14">
        <v>1514.3389999999999</v>
      </c>
      <c r="BO5" s="14">
        <v>1626.36</v>
      </c>
      <c r="BP5" s="16">
        <v>1626.36</v>
      </c>
      <c r="BQ5" s="14">
        <v>1615.588</v>
      </c>
      <c r="BR5" s="14">
        <v>1494.8510000000001</v>
      </c>
      <c r="BS5" s="14">
        <v>1670.489</v>
      </c>
      <c r="BT5" s="14">
        <v>1634.5129999999999</v>
      </c>
      <c r="BU5" s="14">
        <v>1420.7080000000001</v>
      </c>
      <c r="BV5" s="14">
        <v>1252.4179999999999</v>
      </c>
      <c r="BW5" s="14">
        <v>1247.57</v>
      </c>
      <c r="BX5" s="14">
        <v>1325.7090000000001</v>
      </c>
      <c r="BY5" s="14">
        <v>1485</v>
      </c>
      <c r="BZ5" s="14">
        <v>1525.145</v>
      </c>
      <c r="CA5" s="14">
        <v>1739.7349999999999</v>
      </c>
      <c r="CB5" s="14">
        <v>1543.8579999999999</v>
      </c>
      <c r="CC5" s="16">
        <v>1739.7349999999999</v>
      </c>
      <c r="CD5" s="14">
        <v>1486.645</v>
      </c>
      <c r="CE5" s="14">
        <v>1532.8409999999999</v>
      </c>
      <c r="CF5" s="14">
        <v>1559.66</v>
      </c>
      <c r="CG5" s="14">
        <v>1347.077</v>
      </c>
      <c r="CH5" s="14">
        <v>1252.973</v>
      </c>
      <c r="CI5" s="14">
        <v>1339.1849999999999</v>
      </c>
      <c r="CJ5" s="14">
        <v>1404.0509999999999</v>
      </c>
      <c r="CK5" s="14">
        <v>1338.2090000000001</v>
      </c>
      <c r="CL5" s="14">
        <v>1450.116</v>
      </c>
      <c r="CM5" s="14">
        <v>1482.9970000000001</v>
      </c>
      <c r="CN5" s="14">
        <v>1608.604</v>
      </c>
      <c r="CO5" s="14">
        <v>1961.2059999999999</v>
      </c>
      <c r="CP5" s="16">
        <v>1961.2059999999999</v>
      </c>
      <c r="CQ5" s="14">
        <v>1667.8720000000001</v>
      </c>
      <c r="CR5" s="14">
        <v>1730.5039999999999</v>
      </c>
      <c r="CS5" s="14">
        <v>1629.625</v>
      </c>
      <c r="CT5" s="14">
        <v>1427.895</v>
      </c>
      <c r="CU5" s="14">
        <v>1422.7819999999999</v>
      </c>
      <c r="CV5" s="14">
        <v>1492.19</v>
      </c>
      <c r="CW5" s="14">
        <v>1146.5319999999999</v>
      </c>
      <c r="CX5" s="14">
        <v>1285.4490000000001</v>
      </c>
      <c r="CY5" s="14">
        <v>1474.0250000000001</v>
      </c>
      <c r="CZ5" s="14">
        <v>1478.414</v>
      </c>
      <c r="DA5" s="14">
        <v>1748.587</v>
      </c>
      <c r="DB5" s="14">
        <v>1765.271</v>
      </c>
      <c r="DC5" s="16">
        <v>1765.271</v>
      </c>
      <c r="DD5" s="318">
        <v>1718.54</v>
      </c>
      <c r="DE5" s="14">
        <v>1699.4290000000001</v>
      </c>
      <c r="DF5" s="15">
        <v>1669.652</v>
      </c>
      <c r="DG5" s="15">
        <v>1579.3920000000001</v>
      </c>
      <c r="DH5" s="15">
        <v>1488.4159999999999</v>
      </c>
      <c r="DI5" s="15">
        <v>1435.934</v>
      </c>
      <c r="DJ5" s="15">
        <v>1280.9770000000001</v>
      </c>
      <c r="DK5" s="15">
        <v>1416.163</v>
      </c>
      <c r="DL5" s="15">
        <v>1672.7909999999999</v>
      </c>
      <c r="DM5" s="15">
        <v>1717.076</v>
      </c>
      <c r="DN5" s="15">
        <v>1769.6089999999999</v>
      </c>
      <c r="DO5" s="319">
        <v>1832.88</v>
      </c>
      <c r="DP5" s="16">
        <v>1832.88</v>
      </c>
      <c r="DQ5" s="318">
        <v>1602.7329999999999</v>
      </c>
      <c r="DR5" s="14">
        <v>1574.4</v>
      </c>
      <c r="DS5" s="14">
        <v>1712.932</v>
      </c>
      <c r="DT5" s="15">
        <v>1389.9590000000001</v>
      </c>
      <c r="DU5" s="15">
        <v>1292.421</v>
      </c>
      <c r="DV5" s="15">
        <v>1148.2180000000001</v>
      </c>
      <c r="DW5" s="15">
        <v>1196.085</v>
      </c>
      <c r="DX5" s="15">
        <v>1317.492</v>
      </c>
      <c r="DY5" s="15">
        <v>1288.7619999999999</v>
      </c>
      <c r="DZ5" s="15">
        <v>1387.1890000000001</v>
      </c>
      <c r="EA5" s="15">
        <v>1641.0619999999999</v>
      </c>
      <c r="EB5" s="319">
        <v>1504.854</v>
      </c>
      <c r="EC5" s="16">
        <v>1712.932</v>
      </c>
      <c r="ED5" s="15">
        <v>1573.1479999999999</v>
      </c>
      <c r="EE5" s="15">
        <v>1465.1</v>
      </c>
      <c r="EF5" s="15">
        <v>1516.6369999999999</v>
      </c>
      <c r="EG5" s="15">
        <v>1316.046</v>
      </c>
      <c r="EH5" s="15">
        <v>1323.1949999999999</v>
      </c>
      <c r="EI5" s="15">
        <v>1340.66</v>
      </c>
      <c r="EJ5" s="15">
        <v>1304.6310000000001</v>
      </c>
      <c r="EK5" s="15">
        <v>1302.693</v>
      </c>
      <c r="EL5" s="15">
        <v>1275.425</v>
      </c>
      <c r="EM5" s="15">
        <v>1445.57</v>
      </c>
      <c r="EN5" s="319">
        <v>1563.63</v>
      </c>
      <c r="EO5" s="16">
        <v>1573.1479999999999</v>
      </c>
      <c r="ER5" s="459"/>
    </row>
    <row r="6" spans="1:148" ht="18.75" customHeight="1" thickBot="1">
      <c r="A6" s="446"/>
      <c r="B6" s="451"/>
      <c r="C6" s="17" t="s">
        <v>5</v>
      </c>
      <c r="D6" s="18">
        <v>703.76974750000068</v>
      </c>
      <c r="E6" s="19">
        <v>661.75041749999934</v>
      </c>
      <c r="F6" s="19">
        <v>616.20198250000055</v>
      </c>
      <c r="G6" s="19">
        <v>547.02944500000046</v>
      </c>
      <c r="H6" s="19">
        <v>594.11588250000068</v>
      </c>
      <c r="I6" s="19">
        <v>512.79266749999999</v>
      </c>
      <c r="J6" s="19">
        <v>577.30507250000085</v>
      </c>
      <c r="K6" s="19">
        <v>617.99800000000005</v>
      </c>
      <c r="L6" s="19">
        <v>518.60149249999995</v>
      </c>
      <c r="M6" s="19">
        <v>638.47216999999966</v>
      </c>
      <c r="N6" s="19">
        <v>635.62536499999931</v>
      </c>
      <c r="O6" s="20">
        <v>685.26504000000125</v>
      </c>
      <c r="P6" s="21">
        <v>7308.9272825000098</v>
      </c>
      <c r="Q6" s="18">
        <v>735.82083499999953</v>
      </c>
      <c r="R6" s="19">
        <v>646.37616000000014</v>
      </c>
      <c r="S6" s="19">
        <v>678.11431000000016</v>
      </c>
      <c r="T6" s="19">
        <v>604.44585750000067</v>
      </c>
      <c r="U6" s="19">
        <v>629.78108250000025</v>
      </c>
      <c r="V6" s="19">
        <v>599.37303499999825</v>
      </c>
      <c r="W6" s="19">
        <v>602.65049749999855</v>
      </c>
      <c r="X6" s="19">
        <v>657.40188749999982</v>
      </c>
      <c r="Y6" s="19">
        <v>635.26385499999856</v>
      </c>
      <c r="Z6" s="19">
        <v>690.49706249999883</v>
      </c>
      <c r="AA6" s="19">
        <v>704.10261749999893</v>
      </c>
      <c r="AB6" s="19">
        <v>750.1788775000017</v>
      </c>
      <c r="AC6" s="21">
        <v>7934.0060775000602</v>
      </c>
      <c r="AD6" s="19">
        <v>777.44733750000103</v>
      </c>
      <c r="AE6" s="19">
        <v>719.49269749999871</v>
      </c>
      <c r="AF6" s="19">
        <v>684.49301500000092</v>
      </c>
      <c r="AG6" s="19">
        <v>693.84316000000001</v>
      </c>
      <c r="AH6" s="19">
        <v>650.24964249999971</v>
      </c>
      <c r="AI6" s="19">
        <v>585.69032749999678</v>
      </c>
      <c r="AJ6" s="19">
        <v>572.65916375000063</v>
      </c>
      <c r="AK6" s="19">
        <v>600.29963474999965</v>
      </c>
      <c r="AL6" s="19">
        <v>590.3240545000009</v>
      </c>
      <c r="AM6" s="19">
        <v>650.18150074999971</v>
      </c>
      <c r="AN6" s="19">
        <v>755.38444175000063</v>
      </c>
      <c r="AO6" s="19">
        <v>753.25166500000057</v>
      </c>
      <c r="AP6" s="21">
        <v>8033.3166404999974</v>
      </c>
      <c r="AQ6" s="19">
        <v>734.12428650000129</v>
      </c>
      <c r="AR6" s="19">
        <v>672.23329949999913</v>
      </c>
      <c r="AS6" s="19">
        <v>698.4267382499994</v>
      </c>
      <c r="AT6" s="19">
        <v>666.36330974999919</v>
      </c>
      <c r="AU6" s="19">
        <v>686.59168275000138</v>
      </c>
      <c r="AV6" s="19">
        <v>657.83903350000037</v>
      </c>
      <c r="AW6" s="19">
        <v>696.72382500000037</v>
      </c>
      <c r="AX6" s="19">
        <v>698.42331875000002</v>
      </c>
      <c r="AY6" s="19">
        <v>668.37965024999892</v>
      </c>
      <c r="AZ6" s="19">
        <v>692.10094425000125</v>
      </c>
      <c r="BA6" s="19">
        <v>691.78090700000143</v>
      </c>
      <c r="BB6" s="19">
        <v>694.03650149999828</v>
      </c>
      <c r="BC6" s="21">
        <v>8257.0234969999856</v>
      </c>
      <c r="BD6" s="19">
        <v>771.31732050000119</v>
      </c>
      <c r="BE6" s="19">
        <v>686.07341950000102</v>
      </c>
      <c r="BF6" s="19">
        <v>731.21914600000139</v>
      </c>
      <c r="BG6" s="19">
        <v>579.41200175000063</v>
      </c>
      <c r="BH6" s="19">
        <v>604.28061449999905</v>
      </c>
      <c r="BI6" s="19">
        <v>514.98711349999928</v>
      </c>
      <c r="BJ6" s="19">
        <v>538.06906999999933</v>
      </c>
      <c r="BK6" s="19">
        <v>596.41046225000025</v>
      </c>
      <c r="BL6" s="19">
        <v>560.38742275000027</v>
      </c>
      <c r="BM6" s="19">
        <v>633.68522799999823</v>
      </c>
      <c r="BN6" s="19">
        <v>724.92985450000083</v>
      </c>
      <c r="BO6" s="19">
        <v>654.73256324999988</v>
      </c>
      <c r="BP6" s="21">
        <v>7595.5042165000032</v>
      </c>
      <c r="BQ6" s="19">
        <v>687.48569975000032</v>
      </c>
      <c r="BR6" s="19">
        <v>653.70443299999931</v>
      </c>
      <c r="BS6" s="19">
        <v>680.46849125000199</v>
      </c>
      <c r="BT6" s="19">
        <v>636.19313775000023</v>
      </c>
      <c r="BU6" s="19">
        <v>595.86793425000008</v>
      </c>
      <c r="BV6" s="19">
        <v>585.17777049999847</v>
      </c>
      <c r="BW6" s="19">
        <v>499.54521374999996</v>
      </c>
      <c r="BX6" s="19">
        <v>538.98778299999935</v>
      </c>
      <c r="BY6" s="19">
        <v>553.5574770000004</v>
      </c>
      <c r="BZ6" s="19">
        <v>664.92732725000099</v>
      </c>
      <c r="CA6" s="19">
        <v>666.42014550000033</v>
      </c>
      <c r="CB6" s="19">
        <v>689.6995892500006</v>
      </c>
      <c r="CC6" s="21">
        <v>7452.0350022499797</v>
      </c>
      <c r="CD6" s="19">
        <v>711.69203824999943</v>
      </c>
      <c r="CE6" s="19">
        <v>695.85849449999978</v>
      </c>
      <c r="CF6" s="19">
        <v>670.44633499999873</v>
      </c>
      <c r="CG6" s="19">
        <v>485.57613625000045</v>
      </c>
      <c r="CH6" s="19">
        <v>590.94133725000074</v>
      </c>
      <c r="CI6" s="19">
        <v>582.85099349999984</v>
      </c>
      <c r="CJ6" s="19">
        <v>643.97553200000107</v>
      </c>
      <c r="CK6" s="19">
        <v>581.83351299999867</v>
      </c>
      <c r="CL6" s="19">
        <v>632.13164399999994</v>
      </c>
      <c r="CM6" s="19">
        <v>641.28633950000074</v>
      </c>
      <c r="CN6" s="19">
        <v>664.15176375000044</v>
      </c>
      <c r="CO6" s="19">
        <v>765.01357749999954</v>
      </c>
      <c r="CP6" s="21">
        <v>7665.7577045000362</v>
      </c>
      <c r="CQ6" s="19">
        <v>754.81497850000119</v>
      </c>
      <c r="CR6" s="19">
        <v>699.14974999999845</v>
      </c>
      <c r="CS6" s="19">
        <v>649.5851464999995</v>
      </c>
      <c r="CT6" s="19">
        <v>556.50839399999961</v>
      </c>
      <c r="CU6" s="19">
        <v>587.22822749999966</v>
      </c>
      <c r="CV6" s="19">
        <v>573.69455300000038</v>
      </c>
      <c r="CW6" s="19">
        <v>526.58177699999987</v>
      </c>
      <c r="CX6" s="19">
        <v>580.5260224999987</v>
      </c>
      <c r="CY6" s="19">
        <v>617.85740750000002</v>
      </c>
      <c r="CZ6" s="19">
        <v>616.49132875000021</v>
      </c>
      <c r="DA6" s="19">
        <v>661.61354899999992</v>
      </c>
      <c r="DB6" s="19">
        <v>787.49365874999955</v>
      </c>
      <c r="DC6" s="21">
        <v>7611.5447930000255</v>
      </c>
      <c r="DD6" s="320">
        <v>827.62662825000041</v>
      </c>
      <c r="DE6" s="19">
        <v>754.70450299999902</v>
      </c>
      <c r="DF6" s="20">
        <v>794.96309574999907</v>
      </c>
      <c r="DG6" s="20">
        <v>700.04007975000172</v>
      </c>
      <c r="DH6" s="20">
        <v>747.69098050000014</v>
      </c>
      <c r="DI6" s="20">
        <v>690.24704575000146</v>
      </c>
      <c r="DJ6" s="20">
        <v>666.80186149999918</v>
      </c>
      <c r="DK6" s="20">
        <v>692.21958775000053</v>
      </c>
      <c r="DL6" s="20">
        <v>664.01621225000019</v>
      </c>
      <c r="DM6" s="20">
        <v>730.02798425000128</v>
      </c>
      <c r="DN6" s="20">
        <v>760.39382525000008</v>
      </c>
      <c r="DO6" s="321">
        <v>776.82574999999849</v>
      </c>
      <c r="DP6" s="21">
        <v>8805.5575539999991</v>
      </c>
      <c r="DQ6" s="320">
        <v>735.30257299999971</v>
      </c>
      <c r="DR6" s="19">
        <v>671.86165124999832</v>
      </c>
      <c r="DS6" s="19">
        <v>657.75247649999972</v>
      </c>
      <c r="DT6" s="20">
        <v>601.39843800000085</v>
      </c>
      <c r="DU6" s="20">
        <v>477.95011650000026</v>
      </c>
      <c r="DV6" s="20">
        <v>438.81128850000061</v>
      </c>
      <c r="DW6" s="20">
        <v>460.6942477500009</v>
      </c>
      <c r="DX6" s="20">
        <v>544.89951599999858</v>
      </c>
      <c r="DY6" s="20">
        <v>536.57125999999994</v>
      </c>
      <c r="DZ6" s="20">
        <v>575.7776869999999</v>
      </c>
      <c r="EA6" s="20">
        <v>595.92932349999899</v>
      </c>
      <c r="EB6" s="321">
        <v>705.69054975000051</v>
      </c>
      <c r="EC6" s="21">
        <v>7002.6391277499988</v>
      </c>
      <c r="ED6" s="20">
        <v>693.4772442499999</v>
      </c>
      <c r="EE6" s="20">
        <v>632.0748474999989</v>
      </c>
      <c r="EF6" s="20">
        <v>655.84856199999967</v>
      </c>
      <c r="EG6" s="20">
        <v>584.88688000000002</v>
      </c>
      <c r="EH6" s="20">
        <v>581.06923049999955</v>
      </c>
      <c r="EI6" s="20">
        <v>561.40701075000084</v>
      </c>
      <c r="EJ6" s="20">
        <v>547.4336162500025</v>
      </c>
      <c r="EK6" s="20">
        <v>591.43550174999973</v>
      </c>
      <c r="EL6" s="20">
        <v>532.57157200000017</v>
      </c>
      <c r="EM6" s="20">
        <v>626.27154999999868</v>
      </c>
      <c r="EN6" s="321">
        <v>597.03672000000017</v>
      </c>
      <c r="EO6" s="21">
        <v>6603.5127349999839</v>
      </c>
      <c r="ER6" s="459"/>
    </row>
    <row r="7" spans="1:148" ht="18.75" customHeight="1">
      <c r="A7" s="446"/>
      <c r="B7" s="450"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2">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2">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2">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2">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2">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2">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2">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2">
        <v>443.10300000000001</v>
      </c>
      <c r="DD7" s="322">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323">
        <v>468.75700000000001</v>
      </c>
      <c r="DP7" s="22">
        <v>418.66500000000002</v>
      </c>
      <c r="DQ7" s="322">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323">
        <v>440.81900000000002</v>
      </c>
      <c r="EC7" s="22">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323">
        <v>455.22800000000001</v>
      </c>
      <c r="EO7" s="22">
        <v>410.25700000000001</v>
      </c>
      <c r="ER7" s="459"/>
    </row>
    <row r="8" spans="1:148" ht="18.75" customHeight="1">
      <c r="A8" s="446"/>
      <c r="B8" s="452"/>
      <c r="C8" s="7" t="s">
        <v>3</v>
      </c>
      <c r="D8" s="8">
        <v>1114.7913172043027</v>
      </c>
      <c r="E8" s="9">
        <v>1103.6993712797619</v>
      </c>
      <c r="F8" s="9">
        <v>1040.2283613728105</v>
      </c>
      <c r="G8" s="9">
        <v>948.26617013888949</v>
      </c>
      <c r="H8" s="9">
        <v>928.71129368279355</v>
      </c>
      <c r="I8" s="9">
        <v>888.39594791666707</v>
      </c>
      <c r="J8" s="9">
        <v>859.03285954301157</v>
      </c>
      <c r="K8" s="9">
        <v>879.14546370967787</v>
      </c>
      <c r="L8" s="9">
        <v>920.91044097222471</v>
      </c>
      <c r="M8" s="9">
        <v>971.25238255033469</v>
      </c>
      <c r="N8" s="9">
        <v>1038.5807430555558</v>
      </c>
      <c r="O8" s="10">
        <v>1079.2086659946222</v>
      </c>
      <c r="P8" s="11">
        <v>980.35284417808555</v>
      </c>
      <c r="Q8" s="8">
        <v>1123.4406787634409</v>
      </c>
      <c r="R8" s="9">
        <v>1114.2362053571403</v>
      </c>
      <c r="S8" s="9">
        <v>1045.7740511440102</v>
      </c>
      <c r="T8" s="9">
        <v>942.82334027777949</v>
      </c>
      <c r="U8" s="9">
        <v>921.73412634408396</v>
      </c>
      <c r="V8" s="9">
        <v>888.39367708333361</v>
      </c>
      <c r="W8" s="9">
        <v>847.05459677419287</v>
      </c>
      <c r="X8" s="9">
        <v>855.5238155241924</v>
      </c>
      <c r="Y8" s="9">
        <v>909.31118402777838</v>
      </c>
      <c r="Z8" s="9">
        <v>959.66546979865905</v>
      </c>
      <c r="AA8" s="9">
        <v>1031.7736736111108</v>
      </c>
      <c r="AB8" s="9">
        <v>1048.096024865592</v>
      </c>
      <c r="AC8" s="11">
        <v>973.16173644406535</v>
      </c>
      <c r="AD8" s="9">
        <v>1067.7759408602135</v>
      </c>
      <c r="AE8" s="9">
        <v>1065.7363397988506</v>
      </c>
      <c r="AF8" s="9">
        <v>976.45433378196606</v>
      </c>
      <c r="AG8" s="9">
        <v>934.93798263888925</v>
      </c>
      <c r="AH8" s="9">
        <v>852.22109543010708</v>
      </c>
      <c r="AI8" s="9">
        <v>840.9633541666683</v>
      </c>
      <c r="AJ8" s="9">
        <v>827.12418044355047</v>
      </c>
      <c r="AK8" s="9">
        <v>855.32182090053777</v>
      </c>
      <c r="AL8" s="9">
        <v>897.13363749999974</v>
      </c>
      <c r="AM8" s="9">
        <v>951.28197348993274</v>
      </c>
      <c r="AN8" s="9">
        <v>1057.0334430555583</v>
      </c>
      <c r="AO8" s="9">
        <v>1038.4030749327912</v>
      </c>
      <c r="AP8" s="11">
        <v>946.53937852915362</v>
      </c>
      <c r="AQ8" s="9">
        <v>1058.8626686827972</v>
      </c>
      <c r="AR8" s="9">
        <v>1053.7136819196414</v>
      </c>
      <c r="AS8" s="9">
        <v>978.35851009421208</v>
      </c>
      <c r="AT8" s="9">
        <v>878.14985069444401</v>
      </c>
      <c r="AU8" s="9">
        <v>851.1435181451601</v>
      </c>
      <c r="AV8" s="9">
        <v>848.22998020833268</v>
      </c>
      <c r="AW8" s="9">
        <v>803.15368178763379</v>
      </c>
      <c r="AX8" s="9">
        <v>852.64357459677569</v>
      </c>
      <c r="AY8" s="9">
        <v>883.5341743055576</v>
      </c>
      <c r="AZ8" s="9">
        <v>904.52535872483259</v>
      </c>
      <c r="BA8" s="9">
        <v>1007.3719562499996</v>
      </c>
      <c r="BB8" s="9">
        <v>1012.9885520833332</v>
      </c>
      <c r="BC8" s="11">
        <v>926.93544477739863</v>
      </c>
      <c r="BD8" s="9">
        <v>1054.8244788306442</v>
      </c>
      <c r="BE8" s="9">
        <v>1053.2708184523831</v>
      </c>
      <c r="BF8" s="9">
        <v>1019.697034320323</v>
      </c>
      <c r="BG8" s="9">
        <v>905.21819479166618</v>
      </c>
      <c r="BH8" s="9">
        <v>853.27596068548701</v>
      </c>
      <c r="BI8" s="9">
        <v>825.29980868055634</v>
      </c>
      <c r="BJ8" s="9">
        <v>795.49276680107607</v>
      </c>
      <c r="BK8" s="9">
        <v>833.8676905241939</v>
      </c>
      <c r="BL8" s="9">
        <v>858.44060625000043</v>
      </c>
      <c r="BM8" s="9">
        <v>928.35968389261905</v>
      </c>
      <c r="BN8" s="9">
        <v>992.5234836805605</v>
      </c>
      <c r="BO8" s="9">
        <v>985.0534583333357</v>
      </c>
      <c r="BP8" s="11">
        <v>924.7121733447525</v>
      </c>
      <c r="BQ8" s="9">
        <v>1027.3128847446228</v>
      </c>
      <c r="BR8" s="9">
        <v>984.16363653273743</v>
      </c>
      <c r="BS8" s="9">
        <v>948.02735430686323</v>
      </c>
      <c r="BT8" s="9">
        <v>886.04159444444588</v>
      </c>
      <c r="BU8" s="9">
        <v>862.62873756720273</v>
      </c>
      <c r="BV8" s="9">
        <v>821.55821111111243</v>
      </c>
      <c r="BW8" s="9">
        <v>789.20036458333129</v>
      </c>
      <c r="BX8" s="9">
        <v>799.76568615591384</v>
      </c>
      <c r="BY8" s="9">
        <v>842.39615416666493</v>
      </c>
      <c r="BZ8" s="9">
        <v>913.86795906040197</v>
      </c>
      <c r="CA8" s="9">
        <v>992.56538576388789</v>
      </c>
      <c r="CB8" s="9">
        <v>954.19213508064786</v>
      </c>
      <c r="CC8" s="11">
        <v>901.30643190639069</v>
      </c>
      <c r="CD8" s="9">
        <v>975.13253360215117</v>
      </c>
      <c r="CE8" s="9">
        <v>959.62814403735752</v>
      </c>
      <c r="CF8" s="9">
        <v>908.04372510094151</v>
      </c>
      <c r="CG8" s="9">
        <v>739.20901354166688</v>
      </c>
      <c r="CH8" s="9">
        <v>734.99367103494535</v>
      </c>
      <c r="CI8" s="9">
        <v>761.38162951388847</v>
      </c>
      <c r="CJ8" s="9">
        <v>777.48452150537787</v>
      </c>
      <c r="CK8" s="9">
        <v>798.39086055107464</v>
      </c>
      <c r="CL8" s="9">
        <v>837.8106600694457</v>
      </c>
      <c r="CM8" s="9">
        <v>872.34879731543754</v>
      </c>
      <c r="CN8" s="9">
        <v>931.06672395833266</v>
      </c>
      <c r="CO8" s="9">
        <v>959.10680510752786</v>
      </c>
      <c r="CP8" s="11">
        <v>854.37786350181705</v>
      </c>
      <c r="CQ8" s="9">
        <v>977.44426646505383</v>
      </c>
      <c r="CR8" s="9">
        <v>926.05380952380972</v>
      </c>
      <c r="CS8" s="9">
        <v>889.90395020188407</v>
      </c>
      <c r="CT8" s="9">
        <v>842.8089260416665</v>
      </c>
      <c r="CU8" s="9">
        <v>829.22926008064826</v>
      </c>
      <c r="CV8" s="9">
        <v>810.57582673611159</v>
      </c>
      <c r="CW8" s="9">
        <v>810.23934240591348</v>
      </c>
      <c r="CX8" s="9">
        <v>823.19824731182723</v>
      </c>
      <c r="CY8" s="9">
        <v>858.78901111111156</v>
      </c>
      <c r="CZ8" s="9">
        <v>869.91213624161037</v>
      </c>
      <c r="DA8" s="9">
        <v>932.90814027777571</v>
      </c>
      <c r="DB8" s="9">
        <v>949.70010786290266</v>
      </c>
      <c r="DC8" s="11">
        <v>876.49199295090875</v>
      </c>
      <c r="DD8" s="316">
        <v>962.10812668010772</v>
      </c>
      <c r="DE8" s="9">
        <v>920.65043861607069</v>
      </c>
      <c r="DF8" s="10">
        <v>916.00627422610876</v>
      </c>
      <c r="DG8" s="10">
        <v>836.88125451388737</v>
      </c>
      <c r="DH8" s="10">
        <v>800.13707090053651</v>
      </c>
      <c r="DI8" s="10">
        <v>784.92885520833511</v>
      </c>
      <c r="DJ8" s="10">
        <v>754.24648353494752</v>
      </c>
      <c r="DK8" s="10">
        <v>774.83458198924916</v>
      </c>
      <c r="DL8" s="10">
        <v>783.72995694444444</v>
      </c>
      <c r="DM8" s="10">
        <v>810.90602718120579</v>
      </c>
      <c r="DN8" s="10">
        <v>869.14201805555626</v>
      </c>
      <c r="DO8" s="317">
        <v>929.74326545699012</v>
      </c>
      <c r="DP8" s="11">
        <v>844.93625308219464</v>
      </c>
      <c r="DQ8" s="316">
        <v>922.57486928763467</v>
      </c>
      <c r="DR8" s="9">
        <v>905.86150446428678</v>
      </c>
      <c r="DS8" s="9">
        <v>897.14932065948665</v>
      </c>
      <c r="DT8" s="10">
        <v>800.65247777777813</v>
      </c>
      <c r="DU8" s="10">
        <v>772.42020900537659</v>
      </c>
      <c r="DV8" s="10">
        <v>750.30961736111055</v>
      </c>
      <c r="DW8" s="10">
        <v>707.81380174730987</v>
      </c>
      <c r="DX8" s="10">
        <v>740.22703259408479</v>
      </c>
      <c r="DY8" s="10">
        <v>770.72367118055615</v>
      </c>
      <c r="DZ8" s="10">
        <v>815.77311744966448</v>
      </c>
      <c r="EA8" s="10">
        <v>897.51224930555532</v>
      </c>
      <c r="EB8" s="317">
        <v>870.02826377688245</v>
      </c>
      <c r="EC8" s="11">
        <v>820.38974511986441</v>
      </c>
      <c r="ED8" s="10">
        <v>940.09245262096738</v>
      </c>
      <c r="EE8" s="10">
        <v>897.00068067528707</v>
      </c>
      <c r="EF8" s="10">
        <v>854.04800370121109</v>
      </c>
      <c r="EG8" s="10">
        <v>813.30790937499717</v>
      </c>
      <c r="EH8" s="10">
        <v>776.13095598118309</v>
      </c>
      <c r="EI8" s="10">
        <v>746.2471201388895</v>
      </c>
      <c r="EJ8" s="10">
        <v>735.13583467742012</v>
      </c>
      <c r="EK8" s="10">
        <v>724.78826579301187</v>
      </c>
      <c r="EL8" s="10">
        <v>772.40925625000091</v>
      </c>
      <c r="EM8" s="10">
        <v>827.43329161074007</v>
      </c>
      <c r="EN8" s="317">
        <v>904.99397152777885</v>
      </c>
      <c r="EO8" s="11">
        <v>817.036272978851</v>
      </c>
      <c r="ER8" s="459"/>
    </row>
    <row r="9" spans="1:148" ht="18.75" customHeight="1">
      <c r="A9" s="446"/>
      <c r="B9" s="452"/>
      <c r="C9" s="12" t="s">
        <v>4</v>
      </c>
      <c r="D9" s="13">
        <v>1683.64</v>
      </c>
      <c r="E9" s="14">
        <v>1609.25</v>
      </c>
      <c r="F9" s="14">
        <v>1508.17</v>
      </c>
      <c r="G9" s="14">
        <v>1363.12</v>
      </c>
      <c r="H9" s="14">
        <v>1295.55</v>
      </c>
      <c r="I9" s="14">
        <v>1241.52</v>
      </c>
      <c r="J9" s="14">
        <v>1190.74</v>
      </c>
      <c r="K9" s="14">
        <v>1203.77</v>
      </c>
      <c r="L9" s="14">
        <v>1272.07</v>
      </c>
      <c r="M9" s="14">
        <v>1483.6</v>
      </c>
      <c r="N9" s="14">
        <v>1630.95</v>
      </c>
      <c r="O9" s="15">
        <v>1672.72</v>
      </c>
      <c r="P9" s="16">
        <v>1683.64</v>
      </c>
      <c r="Q9" s="13">
        <v>1709.22</v>
      </c>
      <c r="R9" s="14">
        <v>1679.31</v>
      </c>
      <c r="S9" s="14">
        <v>1541.56</v>
      </c>
      <c r="T9" s="14">
        <v>1386.61</v>
      </c>
      <c r="U9" s="14">
        <v>1302.56</v>
      </c>
      <c r="V9" s="14">
        <v>1307.32</v>
      </c>
      <c r="W9" s="14">
        <v>1206.6199999999999</v>
      </c>
      <c r="X9" s="14">
        <v>1179.99</v>
      </c>
      <c r="Y9" s="14">
        <v>1241.26</v>
      </c>
      <c r="Z9" s="14">
        <v>1485.37</v>
      </c>
      <c r="AA9" s="14">
        <v>1662.76</v>
      </c>
      <c r="AB9" s="14">
        <v>1623.76</v>
      </c>
      <c r="AC9" s="16">
        <v>1709.22</v>
      </c>
      <c r="AD9" s="14">
        <v>1649.16</v>
      </c>
      <c r="AE9" s="14">
        <v>1581.7</v>
      </c>
      <c r="AF9" s="14">
        <v>1478.75</v>
      </c>
      <c r="AG9" s="14">
        <v>1333.72</v>
      </c>
      <c r="AH9" s="14">
        <v>1224.3900000000001</v>
      </c>
      <c r="AI9" s="14">
        <v>1161.8499999999999</v>
      </c>
      <c r="AJ9" s="14">
        <v>1205.271</v>
      </c>
      <c r="AK9" s="14">
        <v>1184.4839999999999</v>
      </c>
      <c r="AL9" s="14">
        <v>1281.241</v>
      </c>
      <c r="AM9" s="14">
        <v>1416.5830000000001</v>
      </c>
      <c r="AN9" s="14">
        <v>1644.258</v>
      </c>
      <c r="AO9" s="14">
        <v>1627.2819999999999</v>
      </c>
      <c r="AP9" s="16">
        <v>1649.16</v>
      </c>
      <c r="AQ9" s="14">
        <v>1627.5250000000001</v>
      </c>
      <c r="AR9" s="14">
        <v>1574.404</v>
      </c>
      <c r="AS9" s="14">
        <v>1493.5119999999999</v>
      </c>
      <c r="AT9" s="14">
        <v>1237.8800000000001</v>
      </c>
      <c r="AU9" s="14">
        <v>1182.463</v>
      </c>
      <c r="AV9" s="14">
        <v>1233.655</v>
      </c>
      <c r="AW9" s="14">
        <v>1175.3420000000001</v>
      </c>
      <c r="AX9" s="14">
        <v>1231.9290000000001</v>
      </c>
      <c r="AY9" s="14">
        <v>1313.3420000000001</v>
      </c>
      <c r="AZ9" s="14">
        <v>1407.7139999999999</v>
      </c>
      <c r="BA9" s="14">
        <v>1600.752</v>
      </c>
      <c r="BB9" s="14">
        <v>1611.9010000000001</v>
      </c>
      <c r="BC9" s="16">
        <v>1627.5250000000001</v>
      </c>
      <c r="BD9" s="14">
        <v>1651.98</v>
      </c>
      <c r="BE9" s="14">
        <v>1590.11</v>
      </c>
      <c r="BF9" s="14">
        <v>1499.979</v>
      </c>
      <c r="BG9" s="14">
        <v>1319.979</v>
      </c>
      <c r="BH9" s="14">
        <v>1227.2929999999999</v>
      </c>
      <c r="BI9" s="14">
        <v>1204.182</v>
      </c>
      <c r="BJ9" s="14">
        <v>1138.4349999999999</v>
      </c>
      <c r="BK9" s="14">
        <v>1159.2660000000001</v>
      </c>
      <c r="BL9" s="14">
        <v>1241.2919999999999</v>
      </c>
      <c r="BM9" s="14">
        <v>1471.075</v>
      </c>
      <c r="BN9" s="14">
        <v>1553.4290000000001</v>
      </c>
      <c r="BO9" s="14">
        <v>1601.288</v>
      </c>
      <c r="BP9" s="16">
        <v>1651.98</v>
      </c>
      <c r="BQ9" s="14">
        <v>1590.2139999999999</v>
      </c>
      <c r="BR9" s="14">
        <v>1504.5</v>
      </c>
      <c r="BS9" s="14">
        <v>1400.348</v>
      </c>
      <c r="BT9" s="14">
        <v>1325.164</v>
      </c>
      <c r="BU9" s="14">
        <v>1224.97</v>
      </c>
      <c r="BV9" s="14">
        <v>1207.077</v>
      </c>
      <c r="BW9" s="14">
        <v>1094.636</v>
      </c>
      <c r="BX9" s="14">
        <v>1115.271</v>
      </c>
      <c r="BY9" s="14">
        <v>1274.3599999999999</v>
      </c>
      <c r="BZ9" s="14">
        <v>1411.62</v>
      </c>
      <c r="CA9" s="14">
        <v>1556.9970000000001</v>
      </c>
      <c r="CB9" s="14">
        <v>1542.7829999999999</v>
      </c>
      <c r="CC9" s="16">
        <v>1590.2139999999999</v>
      </c>
      <c r="CD9" s="14">
        <v>1523.559</v>
      </c>
      <c r="CE9" s="14">
        <v>1489.2850000000001</v>
      </c>
      <c r="CF9" s="14">
        <v>1377.694</v>
      </c>
      <c r="CG9" s="14">
        <v>1126.6389999999999</v>
      </c>
      <c r="CH9" s="14">
        <v>1101.953</v>
      </c>
      <c r="CI9" s="14">
        <v>1139.7760000000001</v>
      </c>
      <c r="CJ9" s="14">
        <v>1158.865</v>
      </c>
      <c r="CK9" s="14">
        <v>1184.511</v>
      </c>
      <c r="CL9" s="14">
        <v>1214.0509999999999</v>
      </c>
      <c r="CM9" s="14">
        <v>1358.845</v>
      </c>
      <c r="CN9" s="14">
        <v>1488.9949999999999</v>
      </c>
      <c r="CO9" s="14">
        <v>1550.681</v>
      </c>
      <c r="CP9" s="16">
        <v>1550.681</v>
      </c>
      <c r="CQ9" s="14">
        <v>1561.846</v>
      </c>
      <c r="CR9" s="14">
        <v>1467.557</v>
      </c>
      <c r="CS9" s="14">
        <v>1351.8779999999999</v>
      </c>
      <c r="CT9" s="14">
        <v>1200.5619999999999</v>
      </c>
      <c r="CU9" s="14">
        <v>1172.2180000000001</v>
      </c>
      <c r="CV9" s="14">
        <v>1168.6389999999999</v>
      </c>
      <c r="CW9" s="14">
        <v>1151.9090000000001</v>
      </c>
      <c r="CX9" s="14">
        <v>1134.905</v>
      </c>
      <c r="CY9" s="14">
        <v>1217.951</v>
      </c>
      <c r="CZ9" s="14">
        <v>1246.3810000000001</v>
      </c>
      <c r="DA9" s="14">
        <v>1468.684</v>
      </c>
      <c r="DB9" s="14">
        <v>1504.2380000000001</v>
      </c>
      <c r="DC9" s="16">
        <v>1561.846</v>
      </c>
      <c r="DD9" s="318">
        <v>1523.7940000000001</v>
      </c>
      <c r="DE9" s="14">
        <v>1393.3910000000001</v>
      </c>
      <c r="DF9" s="15">
        <v>1410.95</v>
      </c>
      <c r="DG9" s="15">
        <v>1274.7940000000001</v>
      </c>
      <c r="DH9" s="15">
        <v>1206.027</v>
      </c>
      <c r="DI9" s="15">
        <v>1122.1579999999999</v>
      </c>
      <c r="DJ9" s="15">
        <v>1086.3979999999999</v>
      </c>
      <c r="DK9" s="15">
        <v>1072.415</v>
      </c>
      <c r="DL9" s="15">
        <v>1086.1959999999999</v>
      </c>
      <c r="DM9" s="15">
        <v>1408.7180000000001</v>
      </c>
      <c r="DN9" s="15">
        <v>1378.4090000000001</v>
      </c>
      <c r="DO9" s="319">
        <v>1507.9169999999999</v>
      </c>
      <c r="DP9" s="16">
        <v>1523.7940000000001</v>
      </c>
      <c r="DQ9" s="318">
        <v>1470.1310000000001</v>
      </c>
      <c r="DR9" s="14">
        <v>1366.587</v>
      </c>
      <c r="DS9" s="14">
        <v>1316.722</v>
      </c>
      <c r="DT9" s="15">
        <v>1129.8869999999999</v>
      </c>
      <c r="DU9" s="15">
        <v>1058.71</v>
      </c>
      <c r="DV9" s="15">
        <v>1037.4939999999999</v>
      </c>
      <c r="DW9" s="15">
        <v>1371.98</v>
      </c>
      <c r="DX9" s="15">
        <v>1034.4100000000001</v>
      </c>
      <c r="DY9" s="15">
        <v>1057.7460000000001</v>
      </c>
      <c r="DZ9" s="15">
        <v>1185.201</v>
      </c>
      <c r="EA9" s="15">
        <v>1387.963</v>
      </c>
      <c r="EB9" s="319">
        <v>1421.4849999999999</v>
      </c>
      <c r="EC9" s="16">
        <v>1470.1310000000001</v>
      </c>
      <c r="ED9" s="15">
        <v>1452.952</v>
      </c>
      <c r="EE9" s="15">
        <v>1368.0260000000001</v>
      </c>
      <c r="EF9" s="15">
        <v>1264.124</v>
      </c>
      <c r="EG9" s="15">
        <v>1189.1610000000001</v>
      </c>
      <c r="EH9" s="15">
        <v>1075.9739999999999</v>
      </c>
      <c r="EI9" s="15">
        <v>1050.722</v>
      </c>
      <c r="EJ9" s="15">
        <v>1041.9169999999999</v>
      </c>
      <c r="EK9" s="15">
        <v>1034.6220000000001</v>
      </c>
      <c r="EL9" s="15">
        <v>1116.2</v>
      </c>
      <c r="EM9" s="15">
        <v>1248.4780000000001</v>
      </c>
      <c r="EN9" s="319">
        <v>1448.5730000000001</v>
      </c>
      <c r="EO9" s="16">
        <v>1452.952</v>
      </c>
      <c r="ER9" s="459"/>
    </row>
    <row r="10" spans="1:148" ht="18.75" customHeight="1" thickBot="1">
      <c r="A10" s="446"/>
      <c r="B10" s="451"/>
      <c r="C10" s="17" t="s">
        <v>5</v>
      </c>
      <c r="D10" s="18">
        <v>829.40474000000131</v>
      </c>
      <c r="E10" s="19">
        <v>741.68597749999992</v>
      </c>
      <c r="F10" s="19">
        <v>772.88967249999814</v>
      </c>
      <c r="G10" s="19">
        <v>682.75164250000046</v>
      </c>
      <c r="H10" s="19">
        <v>690.96120249999842</v>
      </c>
      <c r="I10" s="19">
        <v>639.64508250000029</v>
      </c>
      <c r="J10" s="19">
        <v>639.12044750000064</v>
      </c>
      <c r="K10" s="19">
        <v>654.08422500000029</v>
      </c>
      <c r="L10" s="19">
        <v>663.05551750000177</v>
      </c>
      <c r="M10" s="19">
        <v>723.58302499999934</v>
      </c>
      <c r="N10" s="19">
        <v>747.77813500000013</v>
      </c>
      <c r="O10" s="20">
        <v>802.9312474999989</v>
      </c>
      <c r="P10" s="21">
        <v>8587.8909150000291</v>
      </c>
      <c r="Q10" s="18">
        <v>835.83986500000003</v>
      </c>
      <c r="R10" s="19">
        <v>748.76672999999823</v>
      </c>
      <c r="S10" s="19">
        <v>777.01011999999957</v>
      </c>
      <c r="T10" s="19">
        <v>678.83280500000126</v>
      </c>
      <c r="U10" s="19">
        <v>685.77018999999848</v>
      </c>
      <c r="V10" s="19">
        <v>639.64344750000021</v>
      </c>
      <c r="W10" s="19">
        <v>630.20861999999954</v>
      </c>
      <c r="X10" s="19">
        <v>636.50971874999914</v>
      </c>
      <c r="Y10" s="19">
        <v>654.70405250000044</v>
      </c>
      <c r="Z10" s="19">
        <v>714.95077500000093</v>
      </c>
      <c r="AA10" s="19">
        <v>742.87704499999984</v>
      </c>
      <c r="AB10" s="19">
        <v>779.78344250000043</v>
      </c>
      <c r="AC10" s="21">
        <v>8524.8968112500115</v>
      </c>
      <c r="AD10" s="19">
        <v>794.42529999999874</v>
      </c>
      <c r="AE10" s="19">
        <v>741.75249250000002</v>
      </c>
      <c r="AF10" s="19">
        <v>725.50557000000072</v>
      </c>
      <c r="AG10" s="19">
        <v>673.15534750000029</v>
      </c>
      <c r="AH10" s="19">
        <v>634.05249499999968</v>
      </c>
      <c r="AI10" s="19">
        <v>605.49361500000111</v>
      </c>
      <c r="AJ10" s="19">
        <v>615.3803902500016</v>
      </c>
      <c r="AK10" s="19">
        <v>636.3594347500001</v>
      </c>
      <c r="AL10" s="19">
        <v>645.93621899999982</v>
      </c>
      <c r="AM10" s="19">
        <v>708.70507024999984</v>
      </c>
      <c r="AN10" s="19">
        <v>761.06407900000204</v>
      </c>
      <c r="AO10" s="19">
        <v>772.57188774999679</v>
      </c>
      <c r="AP10" s="21">
        <v>8314.4019010000848</v>
      </c>
      <c r="AQ10" s="19">
        <v>787.79382550000116</v>
      </c>
      <c r="AR10" s="19">
        <v>708.09559424999907</v>
      </c>
      <c r="AS10" s="19">
        <v>726.92037299999959</v>
      </c>
      <c r="AT10" s="19">
        <v>632.26789249999968</v>
      </c>
      <c r="AU10" s="19">
        <v>633.25077749999912</v>
      </c>
      <c r="AV10" s="19">
        <v>610.72558574999948</v>
      </c>
      <c r="AW10" s="19">
        <v>597.54633924999951</v>
      </c>
      <c r="AX10" s="19">
        <v>634.36681950000116</v>
      </c>
      <c r="AY10" s="19">
        <v>636.14460550000149</v>
      </c>
      <c r="AZ10" s="19">
        <v>673.87139225000021</v>
      </c>
      <c r="BA10" s="19">
        <v>725.30780849999974</v>
      </c>
      <c r="BB10" s="19">
        <v>753.66348274999984</v>
      </c>
      <c r="BC10" s="21">
        <v>8119.9544962500122</v>
      </c>
      <c r="BD10" s="19">
        <v>784.78941224999926</v>
      </c>
      <c r="BE10" s="19">
        <v>707.7979900000015</v>
      </c>
      <c r="BF10" s="19">
        <v>757.63489650000008</v>
      </c>
      <c r="BG10" s="19">
        <v>651.75710024999967</v>
      </c>
      <c r="BH10" s="19">
        <v>634.83731475000229</v>
      </c>
      <c r="BI10" s="19">
        <v>594.21586225000055</v>
      </c>
      <c r="BJ10" s="19">
        <v>591.84661850000055</v>
      </c>
      <c r="BK10" s="19">
        <v>620.39756175000025</v>
      </c>
      <c r="BL10" s="19">
        <v>618.07723650000037</v>
      </c>
      <c r="BM10" s="19">
        <v>691.62796450000121</v>
      </c>
      <c r="BN10" s="19">
        <v>714.61690825000358</v>
      </c>
      <c r="BO10" s="19">
        <v>732.87977300000182</v>
      </c>
      <c r="BP10" s="21">
        <v>8100.4786385000316</v>
      </c>
      <c r="BQ10" s="19">
        <v>764.32078624999929</v>
      </c>
      <c r="BR10" s="19">
        <v>661.3579637499995</v>
      </c>
      <c r="BS10" s="19">
        <v>704.38432424999939</v>
      </c>
      <c r="BT10" s="19">
        <v>637.94994800000097</v>
      </c>
      <c r="BU10" s="19">
        <v>641.79578074999893</v>
      </c>
      <c r="BV10" s="19">
        <v>591.52191200000095</v>
      </c>
      <c r="BW10" s="19">
        <v>587.1650712499985</v>
      </c>
      <c r="BX10" s="19">
        <v>595.02567049999993</v>
      </c>
      <c r="BY10" s="19">
        <v>606.52523099999871</v>
      </c>
      <c r="BZ10" s="19">
        <v>680.83162949999951</v>
      </c>
      <c r="CA10" s="19">
        <v>714.6470777499992</v>
      </c>
      <c r="CB10" s="19">
        <v>709.91894850000199</v>
      </c>
      <c r="CC10" s="21">
        <v>7895.444343499983</v>
      </c>
      <c r="CD10" s="19">
        <v>725.49860500000045</v>
      </c>
      <c r="CE10" s="19">
        <v>667.90118825000081</v>
      </c>
      <c r="CF10" s="19">
        <v>674.67648774999952</v>
      </c>
      <c r="CG10" s="19">
        <v>532.23048975000017</v>
      </c>
      <c r="CH10" s="19">
        <v>546.83529124999927</v>
      </c>
      <c r="CI10" s="19">
        <v>548.19477324999968</v>
      </c>
      <c r="CJ10" s="19">
        <v>578.44848400000114</v>
      </c>
      <c r="CK10" s="19">
        <v>594.0028002499995</v>
      </c>
      <c r="CL10" s="19">
        <v>603.22367525000095</v>
      </c>
      <c r="CM10" s="19">
        <v>649.89985400000103</v>
      </c>
      <c r="CN10" s="19">
        <v>670.36804124999958</v>
      </c>
      <c r="CO10" s="19">
        <v>713.5754630000007</v>
      </c>
      <c r="CP10" s="21">
        <v>7504.8551529999604</v>
      </c>
      <c r="CQ10" s="19">
        <v>727.21853425000006</v>
      </c>
      <c r="CR10" s="19">
        <v>622.30816000000016</v>
      </c>
      <c r="CS10" s="19">
        <v>661.19863499999985</v>
      </c>
      <c r="CT10" s="19">
        <v>606.82242674999986</v>
      </c>
      <c r="CU10" s="19">
        <v>616.94656950000228</v>
      </c>
      <c r="CV10" s="19">
        <v>583.61459525000032</v>
      </c>
      <c r="CW10" s="19">
        <v>602.81807074999961</v>
      </c>
      <c r="CX10" s="19">
        <v>612.45949599999949</v>
      </c>
      <c r="CY10" s="19">
        <v>618.32808800000032</v>
      </c>
      <c r="CZ10" s="19">
        <v>648.08454149999966</v>
      </c>
      <c r="DA10" s="19">
        <v>671.69386099999849</v>
      </c>
      <c r="DB10" s="19">
        <v>706.57688024999959</v>
      </c>
      <c r="DC10" s="21">
        <v>7678.0698582499608</v>
      </c>
      <c r="DD10" s="320">
        <v>715.8084462500002</v>
      </c>
      <c r="DE10" s="19">
        <v>618.67709474999947</v>
      </c>
      <c r="DF10" s="20">
        <v>680.5926617499988</v>
      </c>
      <c r="DG10" s="20">
        <v>602.5545032499989</v>
      </c>
      <c r="DH10" s="20">
        <v>595.30198074999919</v>
      </c>
      <c r="DI10" s="20">
        <v>565.14877575000128</v>
      </c>
      <c r="DJ10" s="20">
        <v>561.15938375000098</v>
      </c>
      <c r="DK10" s="20">
        <v>576.47692900000141</v>
      </c>
      <c r="DL10" s="20">
        <v>564.28556900000001</v>
      </c>
      <c r="DM10" s="20">
        <v>604.12499024999829</v>
      </c>
      <c r="DN10" s="20">
        <v>625.78225300000054</v>
      </c>
      <c r="DO10" s="321">
        <v>691.72898950000058</v>
      </c>
      <c r="DP10" s="21">
        <v>7401.6415770000249</v>
      </c>
      <c r="DQ10" s="320">
        <v>686.39570275000017</v>
      </c>
      <c r="DR10" s="19">
        <v>608.73893100000066</v>
      </c>
      <c r="DS10" s="19">
        <v>666.58194524999863</v>
      </c>
      <c r="DT10" s="20">
        <v>576.46978400000023</v>
      </c>
      <c r="DU10" s="20">
        <v>574.68063550000022</v>
      </c>
      <c r="DV10" s="20">
        <v>540.22292449999964</v>
      </c>
      <c r="DW10" s="20">
        <v>526.61346849999859</v>
      </c>
      <c r="DX10" s="20">
        <v>550.7289122499991</v>
      </c>
      <c r="DY10" s="20">
        <v>554.92104325000048</v>
      </c>
      <c r="DZ10" s="20">
        <v>607.75097249999999</v>
      </c>
      <c r="EA10" s="20">
        <v>646.20881949999989</v>
      </c>
      <c r="EB10" s="321">
        <v>647.30102825000051</v>
      </c>
      <c r="EC10" s="21">
        <v>7186.6141672500116</v>
      </c>
      <c r="ED10" s="20">
        <v>699.42878474999975</v>
      </c>
      <c r="EE10" s="20">
        <v>624.31247374999975</v>
      </c>
      <c r="EF10" s="20">
        <v>634.55766674999984</v>
      </c>
      <c r="EG10" s="20">
        <v>585.58169474999795</v>
      </c>
      <c r="EH10" s="20">
        <v>577.44143125000028</v>
      </c>
      <c r="EI10" s="20">
        <v>537.29792650000036</v>
      </c>
      <c r="EJ10" s="20">
        <v>546.94106100000056</v>
      </c>
      <c r="EK10" s="20">
        <v>539.24246975000085</v>
      </c>
      <c r="EL10" s="20">
        <v>556.13466450000067</v>
      </c>
      <c r="EM10" s="20">
        <v>616.43780225000137</v>
      </c>
      <c r="EN10" s="321">
        <v>651.59565950000081</v>
      </c>
      <c r="EO10" s="21">
        <v>6568.9716347499616</v>
      </c>
      <c r="ER10" s="459"/>
    </row>
    <row r="11" spans="1:148" ht="18.75" customHeight="1">
      <c r="A11" s="446"/>
      <c r="B11" s="450" t="s">
        <v>7</v>
      </c>
      <c r="C11" s="7" t="s">
        <v>3</v>
      </c>
      <c r="D11" s="8">
        <v>206.4332090053758</v>
      </c>
      <c r="E11" s="9">
        <v>265.72406249999995</v>
      </c>
      <c r="F11" s="9">
        <v>204.93747644683714</v>
      </c>
      <c r="G11" s="9">
        <v>149.0800555555557</v>
      </c>
      <c r="H11" s="9">
        <v>106.54742607526913</v>
      </c>
      <c r="I11" s="9">
        <v>63.447781250000105</v>
      </c>
      <c r="J11" s="9">
        <v>84.653622311828059</v>
      </c>
      <c r="K11" s="9">
        <v>143.97631720430121</v>
      </c>
      <c r="L11" s="9">
        <v>56.660173611110977</v>
      </c>
      <c r="M11" s="9">
        <v>201.12635234899346</v>
      </c>
      <c r="N11" s="9">
        <v>140.47703124999992</v>
      </c>
      <c r="O11" s="10">
        <v>220.74965053763432</v>
      </c>
      <c r="P11" s="11">
        <v>153.29099143835589</v>
      </c>
      <c r="Q11" s="8">
        <v>290.33472782258065</v>
      </c>
      <c r="R11" s="9">
        <v>193.469992559524</v>
      </c>
      <c r="S11" s="9">
        <v>233.3310464333785</v>
      </c>
      <c r="T11" s="9">
        <v>124.14860763888909</v>
      </c>
      <c r="U11" s="9">
        <v>213.57624663978518</v>
      </c>
      <c r="V11" s="9">
        <v>156.78704166666651</v>
      </c>
      <c r="W11" s="9">
        <v>139.98278561827925</v>
      </c>
      <c r="X11" s="9">
        <v>132.6465591397851</v>
      </c>
      <c r="Y11" s="9">
        <v>132.93984375000002</v>
      </c>
      <c r="Z11" s="9">
        <v>137.45310402684569</v>
      </c>
      <c r="AA11" s="9">
        <v>254.02163194444435</v>
      </c>
      <c r="AB11" s="9">
        <v>311.50810483870953</v>
      </c>
      <c r="AC11" s="11">
        <v>193.62709160959005</v>
      </c>
      <c r="AD11" s="9">
        <v>253.70134072580686</v>
      </c>
      <c r="AE11" s="9">
        <v>227.83427442528748</v>
      </c>
      <c r="AF11" s="9">
        <v>155.69991924629858</v>
      </c>
      <c r="AG11" s="9">
        <v>144.7333437500001</v>
      </c>
      <c r="AH11" s="9">
        <v>131.32991599462412</v>
      </c>
      <c r="AI11" s="9">
        <v>86.773472222222196</v>
      </c>
      <c r="AJ11" s="9">
        <v>106.78645967741932</v>
      </c>
      <c r="AK11" s="9">
        <v>161.62437903225847</v>
      </c>
      <c r="AL11" s="9">
        <v>193.8352444444445</v>
      </c>
      <c r="AM11" s="9">
        <v>154.74540604026851</v>
      </c>
      <c r="AN11" s="9">
        <v>153.57761388888852</v>
      </c>
      <c r="AO11" s="9">
        <v>277.44590053763397</v>
      </c>
      <c r="AP11" s="11">
        <v>170.64502015027333</v>
      </c>
      <c r="AQ11" s="9">
        <v>237.841808803764</v>
      </c>
      <c r="AR11" s="9">
        <v>303.5395305059518</v>
      </c>
      <c r="AS11" s="9">
        <v>221.88132873485912</v>
      </c>
      <c r="AT11" s="9">
        <v>193.5091743055554</v>
      </c>
      <c r="AU11" s="9">
        <v>169.61501512096788</v>
      </c>
      <c r="AV11" s="9">
        <v>226.55278819444436</v>
      </c>
      <c r="AW11" s="9">
        <v>171.01851276881683</v>
      </c>
      <c r="AX11" s="9">
        <v>188.00135416666711</v>
      </c>
      <c r="AY11" s="9">
        <v>257.43721909722257</v>
      </c>
      <c r="AZ11" s="9">
        <v>308.57662550335476</v>
      </c>
      <c r="BA11" s="9">
        <v>239.34275451388874</v>
      </c>
      <c r="BB11" s="9">
        <v>275.24389112903287</v>
      </c>
      <c r="BC11" s="11">
        <v>232.17948456050246</v>
      </c>
      <c r="BD11" s="9">
        <v>396.22947715053726</v>
      </c>
      <c r="BE11" s="9">
        <v>316.06825595238092</v>
      </c>
      <c r="BF11" s="9">
        <v>296.47930383580166</v>
      </c>
      <c r="BG11" s="9">
        <v>226.67229444444493</v>
      </c>
      <c r="BH11" s="9">
        <v>192.11418817204279</v>
      </c>
      <c r="BI11" s="9">
        <v>111.92667569444437</v>
      </c>
      <c r="BJ11" s="9">
        <v>117.52916229838726</v>
      </c>
      <c r="BK11" s="9">
        <v>207.8976088709675</v>
      </c>
      <c r="BL11" s="9">
        <v>289.20514027777671</v>
      </c>
      <c r="BM11" s="9">
        <v>325.02298724832264</v>
      </c>
      <c r="BN11" s="9">
        <v>441.06881249999878</v>
      </c>
      <c r="BO11" s="9">
        <v>350.01518985215034</v>
      </c>
      <c r="BP11" s="11">
        <v>272.22250305365446</v>
      </c>
      <c r="BQ11" s="9">
        <v>283.11447547042957</v>
      </c>
      <c r="BR11" s="9">
        <v>454.50257180059452</v>
      </c>
      <c r="BS11" s="9">
        <v>381.53195625841158</v>
      </c>
      <c r="BT11" s="9">
        <v>300.11397951388949</v>
      </c>
      <c r="BU11" s="9">
        <v>168.97710618279578</v>
      </c>
      <c r="BV11" s="9">
        <v>188.83695625000001</v>
      </c>
      <c r="BW11" s="9">
        <v>175.959178091398</v>
      </c>
      <c r="BX11" s="9">
        <v>250.54838373655889</v>
      </c>
      <c r="BY11" s="9">
        <v>246.40388472222139</v>
      </c>
      <c r="BZ11" s="9">
        <v>318.18503993288579</v>
      </c>
      <c r="CA11" s="9">
        <v>246.6494968749999</v>
      </c>
      <c r="CB11" s="9">
        <v>369.66980275537577</v>
      </c>
      <c r="CC11" s="11">
        <v>281.01678436072928</v>
      </c>
      <c r="CD11" s="9">
        <v>455.24826276881811</v>
      </c>
      <c r="CE11" s="9">
        <v>515.45321982758674</v>
      </c>
      <c r="CF11" s="9">
        <v>359.29141150740304</v>
      </c>
      <c r="CG11" s="9">
        <v>186.04566736111096</v>
      </c>
      <c r="CH11" s="9">
        <v>194.94257862903237</v>
      </c>
      <c r="CI11" s="9">
        <v>202.02570173611073</v>
      </c>
      <c r="CJ11" s="9">
        <v>211.38003293010749</v>
      </c>
      <c r="CK11" s="9">
        <v>168.87749697580631</v>
      </c>
      <c r="CL11" s="9">
        <v>266.49639722222219</v>
      </c>
      <c r="CM11" s="9">
        <v>333.45716073825577</v>
      </c>
      <c r="CN11" s="9">
        <v>339.694259375</v>
      </c>
      <c r="CO11" s="9">
        <v>366.08648118279643</v>
      </c>
      <c r="CP11" s="11">
        <v>299.29703247381616</v>
      </c>
      <c r="CQ11" s="9">
        <v>271.39094623655916</v>
      </c>
      <c r="CR11" s="9">
        <v>476.34162834821518</v>
      </c>
      <c r="CS11" s="9">
        <v>329.83274495289328</v>
      </c>
      <c r="CT11" s="9">
        <v>178.38849965277737</v>
      </c>
      <c r="CU11" s="9">
        <v>210.45976881720355</v>
      </c>
      <c r="CV11" s="9">
        <v>194.3948628472223</v>
      </c>
      <c r="CW11" s="9">
        <v>55.360863239247351</v>
      </c>
      <c r="CX11" s="9">
        <v>129.63523723118288</v>
      </c>
      <c r="CY11" s="9">
        <v>167.50561493055545</v>
      </c>
      <c r="CZ11" s="9">
        <v>296.96939664429522</v>
      </c>
      <c r="DA11" s="9">
        <v>321.35498611111058</v>
      </c>
      <c r="DB11" s="9">
        <v>351.57427419354894</v>
      </c>
      <c r="DC11" s="11">
        <v>247.08886401255734</v>
      </c>
      <c r="DD11" s="316">
        <v>380.32758266129014</v>
      </c>
      <c r="DE11" s="9">
        <v>584.86719159226266</v>
      </c>
      <c r="DF11" s="10">
        <v>336.90733647375458</v>
      </c>
      <c r="DG11" s="10">
        <v>288.45766736111136</v>
      </c>
      <c r="DH11" s="10">
        <v>308.5049479166675</v>
      </c>
      <c r="DI11" s="10">
        <v>258.44105416666594</v>
      </c>
      <c r="DJ11" s="10">
        <v>173.69136760752693</v>
      </c>
      <c r="DK11" s="10">
        <v>163.51999462365583</v>
      </c>
      <c r="DL11" s="10">
        <v>206.11542395833348</v>
      </c>
      <c r="DM11" s="10">
        <v>401.69856845637577</v>
      </c>
      <c r="DN11" s="10">
        <v>427.65794791666718</v>
      </c>
      <c r="DO11" s="317">
        <v>300.07765793010691</v>
      </c>
      <c r="DP11" s="11">
        <v>317.2758765125576</v>
      </c>
      <c r="DQ11" s="316">
        <v>396.68220194892444</v>
      </c>
      <c r="DR11" s="9">
        <v>411.00492745535797</v>
      </c>
      <c r="DS11" s="9">
        <v>262.1097274562589</v>
      </c>
      <c r="DT11" s="10">
        <v>266.45301388888845</v>
      </c>
      <c r="DU11" s="10">
        <v>146.18145833333296</v>
      </c>
      <c r="DV11" s="10">
        <v>146.45766562500009</v>
      </c>
      <c r="DW11" s="10">
        <v>189.86464012096764</v>
      </c>
      <c r="DX11" s="10">
        <v>235.88213944892462</v>
      </c>
      <c r="DY11" s="10">
        <v>221.02970902777795</v>
      </c>
      <c r="DZ11" s="10">
        <v>266.04338926174495</v>
      </c>
      <c r="EA11" s="10">
        <v>261.69242152777775</v>
      </c>
      <c r="EB11" s="317">
        <v>400.05702990591385</v>
      </c>
      <c r="EC11" s="11">
        <v>266.24308042237482</v>
      </c>
      <c r="ED11" s="10">
        <v>327.04509845430084</v>
      </c>
      <c r="EE11" s="10">
        <v>333.57891630747071</v>
      </c>
      <c r="EF11" s="10">
        <v>314.54785531628602</v>
      </c>
      <c r="EG11" s="10">
        <v>225.67858993055589</v>
      </c>
      <c r="EH11" s="10">
        <v>159.76547043010723</v>
      </c>
      <c r="EI11" s="10">
        <v>188.49202430555553</v>
      </c>
      <c r="EJ11" s="10">
        <v>117.46765624999982</v>
      </c>
      <c r="EK11" s="10">
        <v>230.2474062500003</v>
      </c>
      <c r="EL11" s="10">
        <v>185.34145312499984</v>
      </c>
      <c r="EM11" s="10">
        <v>289.6073503355704</v>
      </c>
      <c r="EN11" s="317">
        <v>243.42391076388881</v>
      </c>
      <c r="EO11" s="11">
        <v>237.49234231965059</v>
      </c>
      <c r="ER11" s="459"/>
    </row>
    <row r="12" spans="1:148" ht="18.75" customHeight="1">
      <c r="A12" s="446"/>
      <c r="B12" s="452"/>
      <c r="C12" s="12" t="s">
        <v>4</v>
      </c>
      <c r="D12" s="13">
        <v>494.49</v>
      </c>
      <c r="E12" s="14">
        <v>501.22</v>
      </c>
      <c r="F12" s="14">
        <v>507.33</v>
      </c>
      <c r="G12" s="14">
        <v>501.46</v>
      </c>
      <c r="H12" s="14">
        <v>461.37</v>
      </c>
      <c r="I12" s="14">
        <v>309.83999999999997</v>
      </c>
      <c r="J12" s="14">
        <v>427.27</v>
      </c>
      <c r="K12" s="14">
        <v>487.06</v>
      </c>
      <c r="L12" s="14">
        <v>400.7</v>
      </c>
      <c r="M12" s="14">
        <v>508.8</v>
      </c>
      <c r="N12" s="14">
        <v>504.52</v>
      </c>
      <c r="O12" s="15">
        <v>511.99</v>
      </c>
      <c r="P12" s="16">
        <v>511.99</v>
      </c>
      <c r="Q12" s="13">
        <v>554.78</v>
      </c>
      <c r="R12" s="14">
        <v>571.34</v>
      </c>
      <c r="S12" s="14">
        <v>576.26</v>
      </c>
      <c r="T12" s="14">
        <v>508.33</v>
      </c>
      <c r="U12" s="14">
        <v>562.74</v>
      </c>
      <c r="V12" s="14">
        <v>583.24</v>
      </c>
      <c r="W12" s="14">
        <v>560.59</v>
      </c>
      <c r="X12" s="14">
        <v>516</v>
      </c>
      <c r="Y12" s="14">
        <v>472.56</v>
      </c>
      <c r="Z12" s="14">
        <v>555.42999999999995</v>
      </c>
      <c r="AA12" s="14">
        <v>557.57000000000005</v>
      </c>
      <c r="AB12" s="14">
        <v>581.96</v>
      </c>
      <c r="AC12" s="16">
        <v>583.24</v>
      </c>
      <c r="AD12" s="14">
        <v>575.70000000000005</v>
      </c>
      <c r="AE12" s="14">
        <v>586.80999999999995</v>
      </c>
      <c r="AF12" s="14">
        <v>580.35</v>
      </c>
      <c r="AG12" s="14">
        <v>509.39</v>
      </c>
      <c r="AH12" s="14">
        <v>569.78</v>
      </c>
      <c r="AI12" s="14">
        <v>471.9</v>
      </c>
      <c r="AJ12" s="14">
        <v>516.34400000000005</v>
      </c>
      <c r="AK12" s="14">
        <v>548.072</v>
      </c>
      <c r="AL12" s="14">
        <v>594.976</v>
      </c>
      <c r="AM12" s="14">
        <v>543.62300000000005</v>
      </c>
      <c r="AN12" s="14">
        <v>566.54499999999996</v>
      </c>
      <c r="AO12" s="14">
        <v>633.99300000000005</v>
      </c>
      <c r="AP12" s="16">
        <v>633.99300000000005</v>
      </c>
      <c r="AQ12" s="14">
        <v>668.69</v>
      </c>
      <c r="AR12" s="14">
        <v>664.48099999999999</v>
      </c>
      <c r="AS12" s="14">
        <v>650.15</v>
      </c>
      <c r="AT12" s="14">
        <v>649.16099999999994</v>
      </c>
      <c r="AU12" s="14">
        <v>672.13699999999994</v>
      </c>
      <c r="AV12" s="14">
        <v>716.08699999999999</v>
      </c>
      <c r="AW12" s="14">
        <v>640.91099999999994</v>
      </c>
      <c r="AX12" s="14">
        <v>699.33799999999997</v>
      </c>
      <c r="AY12" s="14">
        <v>823.07899999999995</v>
      </c>
      <c r="AZ12" s="14">
        <v>831.18499999999995</v>
      </c>
      <c r="BA12" s="14">
        <v>736.51400000000001</v>
      </c>
      <c r="BB12" s="14">
        <v>811.30100000000004</v>
      </c>
      <c r="BC12" s="16">
        <v>831.18499999999995</v>
      </c>
      <c r="BD12" s="14">
        <v>858.53700000000003</v>
      </c>
      <c r="BE12" s="14">
        <v>777.8</v>
      </c>
      <c r="BF12" s="14">
        <v>847.78099999999995</v>
      </c>
      <c r="BG12" s="14">
        <v>736.48599999999999</v>
      </c>
      <c r="BH12" s="14">
        <v>824.16200000000003</v>
      </c>
      <c r="BI12" s="14">
        <v>607.02700000000004</v>
      </c>
      <c r="BJ12" s="14">
        <v>647.11900000000003</v>
      </c>
      <c r="BK12" s="14">
        <v>704.83399999999995</v>
      </c>
      <c r="BL12" s="14">
        <v>759.27800000000002</v>
      </c>
      <c r="BM12" s="14">
        <v>846.33399999999995</v>
      </c>
      <c r="BN12" s="14">
        <v>994.04700000000003</v>
      </c>
      <c r="BO12" s="14">
        <v>951.28399999999999</v>
      </c>
      <c r="BP12" s="16">
        <v>994.04700000000003</v>
      </c>
      <c r="BQ12" s="14">
        <v>951.87800000000004</v>
      </c>
      <c r="BR12" s="14">
        <v>980.43299999999999</v>
      </c>
      <c r="BS12" s="14">
        <v>1007.73</v>
      </c>
      <c r="BT12" s="14">
        <v>986.22799999999995</v>
      </c>
      <c r="BU12" s="14">
        <v>821.39200000000005</v>
      </c>
      <c r="BV12" s="14">
        <v>722.58399999999995</v>
      </c>
      <c r="BW12" s="14">
        <v>759.851</v>
      </c>
      <c r="BX12" s="14">
        <v>822.43499999999995</v>
      </c>
      <c r="BY12" s="14">
        <v>893.44500000000005</v>
      </c>
      <c r="BZ12" s="14">
        <v>829.96400000000006</v>
      </c>
      <c r="CA12" s="14">
        <v>849.28</v>
      </c>
      <c r="CB12" s="14">
        <v>957.49599999999998</v>
      </c>
      <c r="CC12" s="16">
        <v>1007.73</v>
      </c>
      <c r="CD12" s="14">
        <v>1005.3339999999999</v>
      </c>
      <c r="CE12" s="14">
        <v>969.71799999999996</v>
      </c>
      <c r="CF12" s="14">
        <v>974.649</v>
      </c>
      <c r="CG12" s="14">
        <v>733.52499999999998</v>
      </c>
      <c r="CH12" s="14">
        <v>701.81600000000003</v>
      </c>
      <c r="CI12" s="14">
        <v>823.37400000000002</v>
      </c>
      <c r="CJ12" s="14">
        <v>685.75300000000004</v>
      </c>
      <c r="CK12" s="14">
        <v>784.81799999999998</v>
      </c>
      <c r="CL12" s="14">
        <v>791.00800000000004</v>
      </c>
      <c r="CM12" s="14">
        <v>926.15599999999995</v>
      </c>
      <c r="CN12" s="14">
        <v>935.36400000000003</v>
      </c>
      <c r="CO12" s="14">
        <v>976.65499999999997</v>
      </c>
      <c r="CP12" s="16">
        <v>1005.3339999999999</v>
      </c>
      <c r="CQ12" s="14">
        <v>986.95799999999997</v>
      </c>
      <c r="CR12" s="14">
        <v>973.005</v>
      </c>
      <c r="CS12" s="14">
        <v>927.88499999999999</v>
      </c>
      <c r="CT12" s="14">
        <v>834.65200000000004</v>
      </c>
      <c r="CU12" s="14">
        <v>970.25199999999995</v>
      </c>
      <c r="CV12" s="14">
        <v>795.82100000000003</v>
      </c>
      <c r="CW12" s="14">
        <v>540.21299999999997</v>
      </c>
      <c r="CX12" s="14">
        <v>748.10500000000002</v>
      </c>
      <c r="CY12" s="14">
        <v>719</v>
      </c>
      <c r="CZ12" s="14">
        <v>795.54899999999998</v>
      </c>
      <c r="DA12" s="14">
        <v>925.27700000000004</v>
      </c>
      <c r="DB12" s="14">
        <v>997.23299999999995</v>
      </c>
      <c r="DC12" s="16">
        <v>997.23299999999995</v>
      </c>
      <c r="DD12" s="318">
        <v>1043.0060000000001</v>
      </c>
      <c r="DE12" s="14">
        <v>1056.739</v>
      </c>
      <c r="DF12" s="15">
        <v>1027.7850000000001</v>
      </c>
      <c r="DG12" s="15">
        <v>1000.316</v>
      </c>
      <c r="DH12" s="15">
        <v>950.53599999999994</v>
      </c>
      <c r="DI12" s="15">
        <v>818.88</v>
      </c>
      <c r="DJ12" s="15">
        <v>757.57899999999995</v>
      </c>
      <c r="DK12" s="15">
        <v>654.33399999999995</v>
      </c>
      <c r="DL12" s="15">
        <v>861.26199999999994</v>
      </c>
      <c r="DM12" s="15">
        <v>933.654</v>
      </c>
      <c r="DN12" s="15">
        <v>935.20500000000004</v>
      </c>
      <c r="DO12" s="319">
        <v>965.14300000000003</v>
      </c>
      <c r="DP12" s="16">
        <v>1056.739</v>
      </c>
      <c r="DQ12" s="318">
        <v>1029.95</v>
      </c>
      <c r="DR12" s="14">
        <v>1010.52</v>
      </c>
      <c r="DS12" s="14">
        <v>879.11699999999996</v>
      </c>
      <c r="DT12" s="15">
        <v>921.245</v>
      </c>
      <c r="DU12" s="15">
        <v>715.61900000000003</v>
      </c>
      <c r="DV12" s="15">
        <v>759.29899999999998</v>
      </c>
      <c r="DW12" s="15">
        <v>710.07299999999998</v>
      </c>
      <c r="DX12" s="15">
        <v>913.13300000000004</v>
      </c>
      <c r="DY12" s="15">
        <v>781.68299999999999</v>
      </c>
      <c r="DZ12" s="15">
        <v>874.39499999999998</v>
      </c>
      <c r="EA12" s="15">
        <v>861.55700000000002</v>
      </c>
      <c r="EB12" s="319">
        <v>947.05600000000004</v>
      </c>
      <c r="EC12" s="16">
        <v>1029.95</v>
      </c>
      <c r="ED12" s="15">
        <v>925.48599999999999</v>
      </c>
      <c r="EE12" s="15">
        <v>880.14599999999996</v>
      </c>
      <c r="EF12" s="15">
        <v>914.58500000000004</v>
      </c>
      <c r="EG12" s="15">
        <v>812.44500000000005</v>
      </c>
      <c r="EH12" s="15">
        <v>783.89800000000002</v>
      </c>
      <c r="EI12" s="15">
        <v>748.50300000000004</v>
      </c>
      <c r="EJ12" s="15">
        <v>676.22900000000004</v>
      </c>
      <c r="EK12" s="15">
        <v>713.04</v>
      </c>
      <c r="EL12" s="15">
        <v>769.03300000000002</v>
      </c>
      <c r="EM12" s="15">
        <v>865.05200000000002</v>
      </c>
      <c r="EN12" s="319">
        <v>909.49199999999996</v>
      </c>
      <c r="EO12" s="16">
        <v>925.48599999999999</v>
      </c>
      <c r="ER12" s="459"/>
    </row>
    <row r="13" spans="1:148" ht="18.75" customHeight="1" thickBot="1">
      <c r="A13" s="446"/>
      <c r="B13" s="451"/>
      <c r="C13" s="17" t="s">
        <v>5</v>
      </c>
      <c r="D13" s="18">
        <v>153.58630749999958</v>
      </c>
      <c r="E13" s="19">
        <v>178.56656999999998</v>
      </c>
      <c r="F13" s="19">
        <v>152.26854499999999</v>
      </c>
      <c r="G13" s="19">
        <v>107.33764000000012</v>
      </c>
      <c r="H13" s="19">
        <v>79.271285000000233</v>
      </c>
      <c r="I13" s="19">
        <v>45.682402500000073</v>
      </c>
      <c r="J13" s="19">
        <v>62.982295000000072</v>
      </c>
      <c r="K13" s="19">
        <v>107.11838000000009</v>
      </c>
      <c r="L13" s="19">
        <v>40.795324999999906</v>
      </c>
      <c r="M13" s="19">
        <v>149.83913250000012</v>
      </c>
      <c r="N13" s="19">
        <v>101.14346249999994</v>
      </c>
      <c r="O13" s="20">
        <v>164.23773999999995</v>
      </c>
      <c r="P13" s="21">
        <v>1342.8290849999976</v>
      </c>
      <c r="Q13" s="18">
        <v>216.00903750000001</v>
      </c>
      <c r="R13" s="19">
        <v>130.01183500000013</v>
      </c>
      <c r="S13" s="19">
        <v>173.36496750000023</v>
      </c>
      <c r="T13" s="19">
        <v>89.386997500000149</v>
      </c>
      <c r="U13" s="19">
        <v>158.90072750000019</v>
      </c>
      <c r="V13" s="19">
        <v>112.8866699999999</v>
      </c>
      <c r="W13" s="19">
        <v>104.14719249999978</v>
      </c>
      <c r="X13" s="19">
        <v>98.689040000000105</v>
      </c>
      <c r="Y13" s="19">
        <v>95.71668750000002</v>
      </c>
      <c r="Z13" s="19">
        <v>102.40256250000004</v>
      </c>
      <c r="AA13" s="19">
        <v>182.89557499999992</v>
      </c>
      <c r="AB13" s="19">
        <v>231.7620299999999</v>
      </c>
      <c r="AC13" s="21">
        <v>1696.1733225000089</v>
      </c>
      <c r="AD13" s="19">
        <v>188.7537975000003</v>
      </c>
      <c r="AE13" s="19">
        <v>158.57265500000008</v>
      </c>
      <c r="AF13" s="19">
        <v>115.68503999999984</v>
      </c>
      <c r="AG13" s="19">
        <v>104.20800750000006</v>
      </c>
      <c r="AH13" s="19">
        <v>97.70945750000034</v>
      </c>
      <c r="AI13" s="19">
        <v>62.476899999999979</v>
      </c>
      <c r="AJ13" s="19">
        <v>79.449125999999978</v>
      </c>
      <c r="AK13" s="19">
        <v>120.24853800000031</v>
      </c>
      <c r="AL13" s="19">
        <v>139.56137600000005</v>
      </c>
      <c r="AM13" s="19">
        <v>115.28532750000004</v>
      </c>
      <c r="AN13" s="19">
        <v>110.57588199999974</v>
      </c>
      <c r="AO13" s="19">
        <v>206.41974999999968</v>
      </c>
      <c r="AP13" s="21">
        <v>1498.9458570000011</v>
      </c>
      <c r="AQ13" s="19">
        <v>176.9543057500004</v>
      </c>
      <c r="AR13" s="19">
        <v>203.97856449999964</v>
      </c>
      <c r="AS13" s="19">
        <v>164.85782725000033</v>
      </c>
      <c r="AT13" s="19">
        <v>139.32660549999989</v>
      </c>
      <c r="AU13" s="19">
        <v>126.1935712500001</v>
      </c>
      <c r="AV13" s="19">
        <v>163.11800749999995</v>
      </c>
      <c r="AW13" s="19">
        <v>127.23777349999973</v>
      </c>
      <c r="AX13" s="19">
        <v>139.87300750000034</v>
      </c>
      <c r="AY13" s="19">
        <v>185.35479775000024</v>
      </c>
      <c r="AZ13" s="19">
        <v>229.88958599999927</v>
      </c>
      <c r="BA13" s="19">
        <v>172.32678324999989</v>
      </c>
      <c r="BB13" s="19">
        <v>204.78145500000045</v>
      </c>
      <c r="BC13" s="21">
        <v>2033.8922847500014</v>
      </c>
      <c r="BD13" s="19">
        <v>294.79473099999973</v>
      </c>
      <c r="BE13" s="19">
        <v>212.39786799999999</v>
      </c>
      <c r="BF13" s="19">
        <v>220.28412275000065</v>
      </c>
      <c r="BG13" s="19">
        <v>163.20405200000033</v>
      </c>
      <c r="BH13" s="19">
        <v>142.93295599999982</v>
      </c>
      <c r="BI13" s="19">
        <v>80.587206499999937</v>
      </c>
      <c r="BJ13" s="19">
        <v>87.441696750000119</v>
      </c>
      <c r="BK13" s="19">
        <v>154.67582099999981</v>
      </c>
      <c r="BL13" s="19">
        <v>208.22770099999926</v>
      </c>
      <c r="BM13" s="19">
        <v>242.14212550000033</v>
      </c>
      <c r="BN13" s="19">
        <v>317.5695449999991</v>
      </c>
      <c r="BO13" s="19">
        <v>260.41130124999989</v>
      </c>
      <c r="BP13" s="21">
        <v>2384.6691267500128</v>
      </c>
      <c r="BQ13" s="19">
        <v>210.6371697499996</v>
      </c>
      <c r="BR13" s="19">
        <v>305.42572824999951</v>
      </c>
      <c r="BS13" s="19">
        <v>283.47824349999979</v>
      </c>
      <c r="BT13" s="19">
        <v>216.08206525000043</v>
      </c>
      <c r="BU13" s="19">
        <v>125.71896700000006</v>
      </c>
      <c r="BV13" s="19">
        <v>135.96260850000002</v>
      </c>
      <c r="BW13" s="19">
        <v>130.9136285000001</v>
      </c>
      <c r="BX13" s="19">
        <v>186.40799749999982</v>
      </c>
      <c r="BY13" s="19">
        <v>177.41079699999941</v>
      </c>
      <c r="BZ13" s="19">
        <v>237.04785474999991</v>
      </c>
      <c r="CA13" s="19">
        <v>177.58763774999994</v>
      </c>
      <c r="CB13" s="19">
        <v>275.03433324999958</v>
      </c>
      <c r="CC13" s="21">
        <v>2461.7070309999881</v>
      </c>
      <c r="CD13" s="19">
        <v>338.70470750000067</v>
      </c>
      <c r="CE13" s="19">
        <v>358.75544100000036</v>
      </c>
      <c r="CF13" s="19">
        <v>266.95351875000046</v>
      </c>
      <c r="CG13" s="19">
        <v>133.95288049999988</v>
      </c>
      <c r="CH13" s="19">
        <v>145.03727850000007</v>
      </c>
      <c r="CI13" s="19">
        <v>145.45850524999972</v>
      </c>
      <c r="CJ13" s="19">
        <v>157.26674449999996</v>
      </c>
      <c r="CK13" s="19">
        <v>125.6448577499999</v>
      </c>
      <c r="CL13" s="19">
        <v>191.87740599999995</v>
      </c>
      <c r="CM13" s="19">
        <v>248.42558475000055</v>
      </c>
      <c r="CN13" s="19">
        <v>244.57986675000001</v>
      </c>
      <c r="CO13" s="19">
        <v>272.36834200000055</v>
      </c>
      <c r="CP13" s="21">
        <v>2629.0251332500015</v>
      </c>
      <c r="CQ13" s="19">
        <v>201.91486399999999</v>
      </c>
      <c r="CR13" s="19">
        <v>320.10157425000057</v>
      </c>
      <c r="CS13" s="19">
        <v>245.06572949999972</v>
      </c>
      <c r="CT13" s="19">
        <v>128.43971974999971</v>
      </c>
      <c r="CU13" s="19">
        <v>156.58206799999945</v>
      </c>
      <c r="CV13" s="19">
        <v>139.96430125000003</v>
      </c>
      <c r="CW13" s="19">
        <v>41.188482250000028</v>
      </c>
      <c r="CX13" s="19">
        <v>96.448616500000071</v>
      </c>
      <c r="CY13" s="19">
        <v>120.60404274999992</v>
      </c>
      <c r="CZ13" s="19">
        <v>221.24220049999991</v>
      </c>
      <c r="DA13" s="19">
        <v>231.37558999999962</v>
      </c>
      <c r="DB13" s="19">
        <v>261.57126000000039</v>
      </c>
      <c r="DC13" s="21">
        <v>2164.4984487500024</v>
      </c>
      <c r="DD13" s="320">
        <v>282.96372149999985</v>
      </c>
      <c r="DE13" s="19">
        <v>393.03075275000049</v>
      </c>
      <c r="DF13" s="20">
        <v>250.32215099999962</v>
      </c>
      <c r="DG13" s="20">
        <v>207.68952050000019</v>
      </c>
      <c r="DH13" s="20">
        <v>229.52768125000063</v>
      </c>
      <c r="DI13" s="20">
        <v>186.07755899999947</v>
      </c>
      <c r="DJ13" s="20">
        <v>129.22637750000004</v>
      </c>
      <c r="DK13" s="20">
        <v>121.65887599999994</v>
      </c>
      <c r="DL13" s="20">
        <v>148.40310525000012</v>
      </c>
      <c r="DM13" s="20">
        <v>299.26543349999992</v>
      </c>
      <c r="DN13" s="20">
        <v>307.9137225000004</v>
      </c>
      <c r="DO13" s="321">
        <v>223.25777749999952</v>
      </c>
      <c r="DP13" s="21">
        <v>2779.3366782500048</v>
      </c>
      <c r="DQ13" s="320">
        <v>295.13155824999978</v>
      </c>
      <c r="DR13" s="19">
        <v>276.19531125000054</v>
      </c>
      <c r="DS13" s="19">
        <v>194.74752750000036</v>
      </c>
      <c r="DT13" s="20">
        <v>191.84616999999966</v>
      </c>
      <c r="DU13" s="20">
        <v>108.75900499999973</v>
      </c>
      <c r="DV13" s="20">
        <v>105.44951925000005</v>
      </c>
      <c r="DW13" s="20">
        <v>141.2592922499999</v>
      </c>
      <c r="DX13" s="20">
        <v>175.4963117499999</v>
      </c>
      <c r="DY13" s="20">
        <v>159.14139050000011</v>
      </c>
      <c r="DZ13" s="20">
        <v>198.20232499999997</v>
      </c>
      <c r="EA13" s="20">
        <v>188.41854349999997</v>
      </c>
      <c r="EB13" s="321">
        <v>297.6424302499999</v>
      </c>
      <c r="EC13" s="21">
        <v>2332.2893845000035</v>
      </c>
      <c r="ED13" s="20">
        <v>243.32155324999982</v>
      </c>
      <c r="EE13" s="20">
        <v>232.17092574999961</v>
      </c>
      <c r="EF13" s="20">
        <v>233.70905650000054</v>
      </c>
      <c r="EG13" s="20">
        <v>162.48858475000023</v>
      </c>
      <c r="EH13" s="20">
        <v>118.86550999999977</v>
      </c>
      <c r="EI13" s="20">
        <v>135.71425749999997</v>
      </c>
      <c r="EJ13" s="20">
        <v>87.395936249999863</v>
      </c>
      <c r="EK13" s="20">
        <v>171.30407025000022</v>
      </c>
      <c r="EL13" s="20">
        <v>133.44584624999987</v>
      </c>
      <c r="EM13" s="20">
        <v>215.75747599999994</v>
      </c>
      <c r="EN13" s="321">
        <v>175.26521574999995</v>
      </c>
      <c r="EO13" s="21">
        <v>1909.4384322499907</v>
      </c>
      <c r="ER13" s="459"/>
    </row>
    <row r="14" spans="1:148" ht="18.75" customHeight="1">
      <c r="A14" s="446"/>
      <c r="B14" s="450" t="s">
        <v>8</v>
      </c>
      <c r="C14" s="7" t="s">
        <v>9</v>
      </c>
      <c r="D14" s="23">
        <v>0.18517654902719671</v>
      </c>
      <c r="E14" s="24">
        <v>0.24075764598097718</v>
      </c>
      <c r="F14" s="24">
        <v>0.19701200626406398</v>
      </c>
      <c r="G14" s="24">
        <v>0.15721330176074977</v>
      </c>
      <c r="H14" s="24">
        <v>0.11472610142680249</v>
      </c>
      <c r="I14" s="24">
        <v>7.1418359571301882E-2</v>
      </c>
      <c r="J14" s="24">
        <v>9.8545266774616863E-2</v>
      </c>
      <c r="K14" s="24">
        <v>0.16376848103927294</v>
      </c>
      <c r="L14" s="24">
        <v>6.1526258244280124E-2</v>
      </c>
      <c r="M14" s="24">
        <v>0.20707939147688029</v>
      </c>
      <c r="N14" s="24">
        <v>0.13525865195296186</v>
      </c>
      <c r="O14" s="25">
        <v>0.2045477000818805</v>
      </c>
      <c r="P14" s="26">
        <v>0.15636308126067913</v>
      </c>
      <c r="Q14" s="23">
        <v>0.25843351884155463</v>
      </c>
      <c r="R14" s="24">
        <v>0.17363463117545358</v>
      </c>
      <c r="S14" s="24">
        <v>0.22311803030313213</v>
      </c>
      <c r="T14" s="24">
        <v>0.13167748647621705</v>
      </c>
      <c r="U14" s="24">
        <v>0.23171133685469841</v>
      </c>
      <c r="V14" s="24">
        <v>0.1764837433123238</v>
      </c>
      <c r="W14" s="24">
        <v>0.16525827986929131</v>
      </c>
      <c r="X14" s="24">
        <v>0.1550471848156682</v>
      </c>
      <c r="Y14" s="24">
        <v>0.14619840389639249</v>
      </c>
      <c r="Z14" s="24">
        <v>0.14323022798317817</v>
      </c>
      <c r="AA14" s="24">
        <v>0.24619898572851981</v>
      </c>
      <c r="AB14" s="24">
        <v>0.29721332535218553</v>
      </c>
      <c r="AC14" s="26">
        <v>0.19896702095697247</v>
      </c>
      <c r="AD14" s="24">
        <v>0.23759791826871651</v>
      </c>
      <c r="AE14" s="24">
        <v>0.21378108817072844</v>
      </c>
      <c r="AF14" s="24">
        <v>0.15945437882716701</v>
      </c>
      <c r="AG14" s="24">
        <v>0.15480528809139413</v>
      </c>
      <c r="AH14" s="24">
        <v>0.1541031038762814</v>
      </c>
      <c r="AI14" s="24">
        <v>0.1031834167235601</v>
      </c>
      <c r="AJ14" s="24">
        <v>0.12910571616967409</v>
      </c>
      <c r="AK14" s="24">
        <v>0.18896323592222861</v>
      </c>
      <c r="AL14" s="24">
        <v>0.21606061387308595</v>
      </c>
      <c r="AM14" s="24">
        <v>0.16267038622897459</v>
      </c>
      <c r="AN14" s="24">
        <v>0.14529115885391752</v>
      </c>
      <c r="AO14" s="24">
        <v>0.26718516849113833</v>
      </c>
      <c r="AP14" s="26">
        <v>0.18028306483713552</v>
      </c>
      <c r="AQ14" s="24">
        <v>0.22462007193022884</v>
      </c>
      <c r="AR14" s="24">
        <v>0.28806642232543433</v>
      </c>
      <c r="AS14" s="24">
        <v>0.22678938900781148</v>
      </c>
      <c r="AT14" s="24">
        <v>0.2203600833645051</v>
      </c>
      <c r="AU14" s="24">
        <v>0.19927898351455287</v>
      </c>
      <c r="AV14" s="24">
        <v>0.26708887150958877</v>
      </c>
      <c r="AW14" s="24">
        <v>0.21293373441079086</v>
      </c>
      <c r="AX14" s="24">
        <v>0.22049231328058147</v>
      </c>
      <c r="AY14" s="24">
        <v>0.29137211279865172</v>
      </c>
      <c r="AZ14" s="24">
        <v>0.34114756709350308</v>
      </c>
      <c r="BA14" s="24">
        <v>0.23759124227048764</v>
      </c>
      <c r="BB14" s="24">
        <v>0.27171471046041007</v>
      </c>
      <c r="BC14" s="26">
        <v>0.25048074908416063</v>
      </c>
      <c r="BD14" s="24">
        <v>0.37563545888676075</v>
      </c>
      <c r="BE14" s="24">
        <v>0.30008260972880063</v>
      </c>
      <c r="BF14" s="24">
        <v>0.29075234491921348</v>
      </c>
      <c r="BG14" s="24">
        <v>0.25040625094440683</v>
      </c>
      <c r="BH14" s="24">
        <v>0.22514895183230768</v>
      </c>
      <c r="BI14" s="24">
        <v>0.13561941311168668</v>
      </c>
      <c r="BJ14" s="24">
        <v>0.14774384784290195</v>
      </c>
      <c r="BK14" s="24">
        <v>0.24931726127951656</v>
      </c>
      <c r="BL14" s="24">
        <v>0.33689592287710651</v>
      </c>
      <c r="BM14" s="24">
        <v>0.35010459080417922</v>
      </c>
      <c r="BN14" s="24">
        <v>0.44439131139183691</v>
      </c>
      <c r="BO14" s="24">
        <v>0.35532608600182947</v>
      </c>
      <c r="BP14" s="26">
        <v>0.29438620026922047</v>
      </c>
      <c r="BQ14" s="24">
        <v>0.27558738888085527</v>
      </c>
      <c r="BR14" s="24">
        <v>0.46181605876217097</v>
      </c>
      <c r="BS14" s="24">
        <v>0.40244825692541669</v>
      </c>
      <c r="BT14" s="24">
        <v>0.33871319517687321</v>
      </c>
      <c r="BU14" s="24">
        <v>0.19588624726246345</v>
      </c>
      <c r="BV14" s="24">
        <v>0.22985219269442683</v>
      </c>
      <c r="BW14" s="24">
        <v>0.22295881500802137</v>
      </c>
      <c r="BX14" s="24">
        <v>0.313277236162536</v>
      </c>
      <c r="BY14" s="24">
        <v>0.2925035726996818</v>
      </c>
      <c r="BZ14" s="24">
        <v>0.34817397500184749</v>
      </c>
      <c r="CA14" s="24">
        <v>0.24849697603062806</v>
      </c>
      <c r="CB14" s="24">
        <v>0.38741652667691656</v>
      </c>
      <c r="CC14" s="26">
        <v>0.31178828244500478</v>
      </c>
      <c r="CD14" s="24">
        <v>0.46685783427522987</v>
      </c>
      <c r="CE14" s="24">
        <v>0.5371384978966609</v>
      </c>
      <c r="CF14" s="24">
        <v>0.39567633317158035</v>
      </c>
      <c r="CG14" s="24">
        <v>0.25168208714032969</v>
      </c>
      <c r="CH14" s="24">
        <v>0.26523028198941295</v>
      </c>
      <c r="CI14" s="24">
        <v>0.26534091959257805</v>
      </c>
      <c r="CJ14" s="24">
        <v>0.2718768375231832</v>
      </c>
      <c r="CK14" s="24">
        <v>0.21152233238146256</v>
      </c>
      <c r="CL14" s="24">
        <v>0.31808666316102063</v>
      </c>
      <c r="CM14" s="24">
        <v>0.38225210118296188</v>
      </c>
      <c r="CN14" s="24">
        <v>0.36484416275863174</v>
      </c>
      <c r="CO14" s="24">
        <v>0.38169521812719659</v>
      </c>
      <c r="CP14" s="26">
        <v>0.35030991000526979</v>
      </c>
      <c r="CQ14" s="24">
        <v>0.27765362747284789</v>
      </c>
      <c r="CR14" s="24">
        <v>0.51437791567766122</v>
      </c>
      <c r="CS14" s="24">
        <v>0.37063858956696089</v>
      </c>
      <c r="CT14" s="24">
        <v>0.21165948074446267</v>
      </c>
      <c r="CU14" s="24">
        <v>0.25380166734195425</v>
      </c>
      <c r="CV14" s="24">
        <v>0.2398231682160796</v>
      </c>
      <c r="CW14" s="24">
        <v>6.8326555305077599E-2</v>
      </c>
      <c r="CX14" s="24">
        <v>0.15747754280880666</v>
      </c>
      <c r="CY14" s="24">
        <v>0.19504862400816547</v>
      </c>
      <c r="CZ14" s="24">
        <v>0.34137861086445931</v>
      </c>
      <c r="DA14" s="24">
        <v>0.34446583992227398</v>
      </c>
      <c r="DB14" s="24">
        <v>0.37019504502815287</v>
      </c>
      <c r="DC14" s="26">
        <v>0.28190658442945582</v>
      </c>
      <c r="DD14" s="324">
        <v>0.3953064859494172</v>
      </c>
      <c r="DE14" s="24">
        <v>0.63527606902728451</v>
      </c>
      <c r="DF14" s="25">
        <v>0.36780024979456821</v>
      </c>
      <c r="DG14" s="25">
        <v>0.34468171655806235</v>
      </c>
      <c r="DH14" s="25">
        <v>0.38556512269760485</v>
      </c>
      <c r="DI14" s="25">
        <v>0.32925411322542186</v>
      </c>
      <c r="DJ14" s="25">
        <v>0.23028462365973901</v>
      </c>
      <c r="DK14" s="25">
        <v>0.2110385860732332</v>
      </c>
      <c r="DL14" s="25">
        <v>0.26299291245918804</v>
      </c>
      <c r="DM14" s="25">
        <v>0.49537006137779244</v>
      </c>
      <c r="DN14" s="25">
        <v>0.4920461087284943</v>
      </c>
      <c r="DO14" s="325">
        <v>0.32275324713711356</v>
      </c>
      <c r="DP14" s="26">
        <v>0.37550273805294199</v>
      </c>
      <c r="DQ14" s="324">
        <v>0.42997291076790578</v>
      </c>
      <c r="DR14" s="24">
        <v>0.45371718019789381</v>
      </c>
      <c r="DS14" s="24">
        <v>0.29215841936277043</v>
      </c>
      <c r="DT14" s="25">
        <v>0.33279484081337313</v>
      </c>
      <c r="DU14" s="25">
        <v>0.18925120890035574</v>
      </c>
      <c r="DV14" s="25">
        <v>0.19519630594647253</v>
      </c>
      <c r="DW14" s="25">
        <v>0.26824094084103411</v>
      </c>
      <c r="DX14" s="25">
        <v>0.31866188218267127</v>
      </c>
      <c r="DY14" s="25">
        <v>0.28678204302355942</v>
      </c>
      <c r="DZ14" s="25">
        <v>0.32612424161937476</v>
      </c>
      <c r="EA14" s="25">
        <v>0.29157532025915039</v>
      </c>
      <c r="EB14" s="325">
        <v>0.45982072831660092</v>
      </c>
      <c r="EC14" s="26">
        <v>0.32453243352459871</v>
      </c>
      <c r="ED14" s="25">
        <v>0.34788610156639671</v>
      </c>
      <c r="EE14" s="25">
        <v>0.37188256764347521</v>
      </c>
      <c r="EF14" s="25">
        <v>0.36830231316403933</v>
      </c>
      <c r="EG14" s="25">
        <v>0.27748234995523791</v>
      </c>
      <c r="EH14" s="25">
        <v>0.20584859964531635</v>
      </c>
      <c r="EI14" s="25">
        <v>0.25258660196969862</v>
      </c>
      <c r="EJ14" s="25">
        <v>0.15979040975678324</v>
      </c>
      <c r="EK14" s="25">
        <v>0.31767540551733398</v>
      </c>
      <c r="EL14" s="25">
        <v>0.23995239780634051</v>
      </c>
      <c r="EM14" s="25">
        <v>0.35000688668424285</v>
      </c>
      <c r="EN14" s="325">
        <v>0.26897848872180791</v>
      </c>
      <c r="EO14" s="26">
        <v>0.29067539615318655</v>
      </c>
      <c r="ER14" s="459"/>
    </row>
    <row r="15" spans="1:148" ht="18.75" customHeight="1" thickBot="1">
      <c r="A15" s="446"/>
      <c r="B15" s="451"/>
      <c r="C15" s="27" t="s">
        <v>10</v>
      </c>
      <c r="D15" s="28">
        <v>0.63745259079374605</v>
      </c>
      <c r="E15" s="29">
        <v>0.68917270675321396</v>
      </c>
      <c r="F15" s="29">
        <v>0.68984980789381767</v>
      </c>
      <c r="G15" s="29">
        <v>0.62718757702736017</v>
      </c>
      <c r="H15" s="29">
        <v>0.6055767897172899</v>
      </c>
      <c r="I15" s="29">
        <v>0.36457052797478329</v>
      </c>
      <c r="J15" s="29">
        <v>0.61929633895115899</v>
      </c>
      <c r="K15" s="29">
        <v>0.6077199281867145</v>
      </c>
      <c r="L15" s="29">
        <v>0.52219017417493985</v>
      </c>
      <c r="M15" s="29">
        <v>0.7967138890362746</v>
      </c>
      <c r="N15" s="29">
        <v>0.75011611704598236</v>
      </c>
      <c r="O15" s="30">
        <v>0.70808425846854539</v>
      </c>
      <c r="P15" s="31">
        <v>0.7967138890362746</v>
      </c>
      <c r="Q15" s="28">
        <v>0.77064717032223129</v>
      </c>
      <c r="R15" s="29">
        <v>0.67342877673981538</v>
      </c>
      <c r="S15" s="29">
        <v>0.70234231588222329</v>
      </c>
      <c r="T15" s="29">
        <v>0.59716741094610026</v>
      </c>
      <c r="U15" s="29">
        <v>0.75472595996061709</v>
      </c>
      <c r="V15" s="29">
        <v>0.76083717432776798</v>
      </c>
      <c r="W15" s="29">
        <v>0.81191313552087951</v>
      </c>
      <c r="X15" s="29">
        <v>0.78764005891991185</v>
      </c>
      <c r="Y15" s="29">
        <v>0.69165481417352048</v>
      </c>
      <c r="Z15" s="29">
        <v>0.80216947696273233</v>
      </c>
      <c r="AA15" s="29">
        <v>0.8308803581117743</v>
      </c>
      <c r="AB15" s="29">
        <v>0.73606108629880418</v>
      </c>
      <c r="AC15" s="31">
        <v>0.8308803581117743</v>
      </c>
      <c r="AD15" s="29">
        <v>0.77480795869537844</v>
      </c>
      <c r="AE15" s="29">
        <v>0.80603112840466928</v>
      </c>
      <c r="AF15" s="29">
        <v>0.80865347552357703</v>
      </c>
      <c r="AG15" s="29">
        <v>0.71852507545855582</v>
      </c>
      <c r="AH15" s="29">
        <v>0.79213366542133667</v>
      </c>
      <c r="AI15" s="29">
        <v>0.58513647393283263</v>
      </c>
      <c r="AJ15" s="29">
        <v>0.59462179725619768</v>
      </c>
      <c r="AK15" s="29">
        <v>0.71390659847542959</v>
      </c>
      <c r="AL15" s="29">
        <v>0.88051194647287068</v>
      </c>
      <c r="AM15" s="29">
        <v>0.77299726038367966</v>
      </c>
      <c r="AN15" s="29">
        <v>0.77302008614640172</v>
      </c>
      <c r="AO15" s="29">
        <v>1.0136390834239291</v>
      </c>
      <c r="AP15" s="31">
        <v>1.0136390834239291</v>
      </c>
      <c r="AQ15" s="29">
        <v>0.90654511627906986</v>
      </c>
      <c r="AR15" s="29">
        <v>0.8632398473552928</v>
      </c>
      <c r="AS15" s="29">
        <v>0.86066812567140372</v>
      </c>
      <c r="AT15" s="29">
        <v>0.81626799816196249</v>
      </c>
      <c r="AU15" s="29">
        <v>0.81746458955093138</v>
      </c>
      <c r="AV15" s="29">
        <v>1.1027598105032879</v>
      </c>
      <c r="AW15" s="29">
        <v>0.8674612655392141</v>
      </c>
      <c r="AX15" s="29">
        <v>0.90499812435444393</v>
      </c>
      <c r="AY15" s="29">
        <v>1.0220195411821844</v>
      </c>
      <c r="AZ15" s="29">
        <v>1.1314700382322929</v>
      </c>
      <c r="BA15" s="29">
        <v>1.0014946822929365</v>
      </c>
      <c r="BB15" s="29">
        <v>1.1965267509103346</v>
      </c>
      <c r="BC15" s="31">
        <v>1.1965267509103346</v>
      </c>
      <c r="BD15" s="29">
        <v>1.024582812478217</v>
      </c>
      <c r="BE15" s="29">
        <v>1.0201843860648698</v>
      </c>
      <c r="BF15" s="29">
        <v>1.1337277745171546</v>
      </c>
      <c r="BG15" s="29">
        <v>0.94110318232007784</v>
      </c>
      <c r="BH15" s="29">
        <v>0.90584644693827154</v>
      </c>
      <c r="BI15" s="29">
        <v>1.0789158711095732</v>
      </c>
      <c r="BJ15" s="29">
        <v>0.80097965455971565</v>
      </c>
      <c r="BK15" s="29">
        <v>1.1461250280544861</v>
      </c>
      <c r="BL15" s="29">
        <v>1.2897677079564862</v>
      </c>
      <c r="BM15" s="29">
        <v>1.1962568202233235</v>
      </c>
      <c r="BN15" s="29">
        <v>1.1439581035854278</v>
      </c>
      <c r="BO15" s="29">
        <v>1.1453369469111598</v>
      </c>
      <c r="BP15" s="31">
        <v>1.2897677079564862</v>
      </c>
      <c r="BQ15" s="29">
        <v>1.1413293121447627</v>
      </c>
      <c r="BR15" s="29">
        <v>1.1930710337610626</v>
      </c>
      <c r="BS15" s="29">
        <v>1.1109147909610382</v>
      </c>
      <c r="BT15" s="29">
        <v>1.1021789685685848</v>
      </c>
      <c r="BU15" s="29">
        <v>1.0088927151908196</v>
      </c>
      <c r="BV15" s="29">
        <v>1.0074262359597461</v>
      </c>
      <c r="BW15" s="29">
        <v>1.1445832001769956</v>
      </c>
      <c r="BX15" s="29">
        <v>1.0547319242408466</v>
      </c>
      <c r="BY15" s="29">
        <v>1.1948430789076356</v>
      </c>
      <c r="BZ15" s="29">
        <v>1.0216670860906027</v>
      </c>
      <c r="CA15" s="29">
        <v>0.89832496576905541</v>
      </c>
      <c r="CB15" s="29">
        <v>1.1124738019545508</v>
      </c>
      <c r="CC15" s="31">
        <v>1.1948430789076356</v>
      </c>
      <c r="CD15" s="29">
        <v>1.1126324309671891</v>
      </c>
      <c r="CE15" s="29">
        <v>1.0411120732971977</v>
      </c>
      <c r="CF15" s="29">
        <v>0.98096783622169981</v>
      </c>
      <c r="CG15" s="29">
        <v>0.89646550845958217</v>
      </c>
      <c r="CH15" s="29">
        <v>1.0523430689331392</v>
      </c>
      <c r="CI15" s="29">
        <v>1.0284413371717291</v>
      </c>
      <c r="CJ15" s="29">
        <v>1.0486431522310085</v>
      </c>
      <c r="CK15" s="29">
        <v>1.0150654095597706</v>
      </c>
      <c r="CL15" s="29">
        <v>1.1328622379254023</v>
      </c>
      <c r="CM15" s="29">
        <v>1.1929033667826467</v>
      </c>
      <c r="CN15" s="29">
        <v>1.0499615519499113</v>
      </c>
      <c r="CO15" s="29">
        <v>1.324335851131887</v>
      </c>
      <c r="CP15" s="31">
        <v>1.324335851131887</v>
      </c>
      <c r="CQ15" s="29">
        <v>1.2712576181338315</v>
      </c>
      <c r="CR15" s="29">
        <v>1.397376353710162</v>
      </c>
      <c r="CS15" s="29">
        <v>1.296784858012004</v>
      </c>
      <c r="CT15" s="29">
        <v>1.3751445551412158</v>
      </c>
      <c r="CU15" s="29">
        <v>1.4700116774023431</v>
      </c>
      <c r="CV15" s="29">
        <v>1.2138185501909591</v>
      </c>
      <c r="CW15" s="29">
        <v>0.94757420176424878</v>
      </c>
      <c r="CX15" s="29">
        <v>1.1013681039714611</v>
      </c>
      <c r="CY15" s="29">
        <v>1.2241272403030097</v>
      </c>
      <c r="CZ15" s="29">
        <v>1.2151329038176255</v>
      </c>
      <c r="DA15" s="29">
        <v>1.3322941623008493</v>
      </c>
      <c r="DB15" s="29">
        <v>1.473738802655016</v>
      </c>
      <c r="DC15" s="31">
        <v>1.473738802655016</v>
      </c>
      <c r="DD15" s="326">
        <v>1.3962170958169808</v>
      </c>
      <c r="DE15" s="29">
        <v>1.4608565836409104</v>
      </c>
      <c r="DF15" s="30">
        <v>1.4791732627997758</v>
      </c>
      <c r="DG15" s="30">
        <v>1.5407749264631301</v>
      </c>
      <c r="DH15" s="30">
        <v>1.310409606723113</v>
      </c>
      <c r="DI15" s="30">
        <v>1.2608634538561669</v>
      </c>
      <c r="DJ15" s="30">
        <v>0.80628856405248517</v>
      </c>
      <c r="DK15" s="30">
        <v>1.2629502842865294</v>
      </c>
      <c r="DL15" s="30">
        <v>1.5205510700243119</v>
      </c>
      <c r="DM15" s="30">
        <v>1.4882213732508682</v>
      </c>
      <c r="DN15" s="30">
        <v>1.4579607241222776</v>
      </c>
      <c r="DO15" s="327">
        <v>1.4611552082061303</v>
      </c>
      <c r="DP15" s="31">
        <v>1.5407749264631301</v>
      </c>
      <c r="DQ15" s="326">
        <v>1.6196988835169939</v>
      </c>
      <c r="DR15" s="29">
        <v>1.4932678880741088</v>
      </c>
      <c r="DS15" s="29">
        <v>1.257643993512096</v>
      </c>
      <c r="DT15" s="30">
        <v>1.4834341912078863</v>
      </c>
      <c r="DU15" s="30">
        <v>1.257267754855937</v>
      </c>
      <c r="DV15" s="30">
        <v>1.4465346106437731</v>
      </c>
      <c r="DW15" s="30">
        <v>1.4171438639767422</v>
      </c>
      <c r="DX15" s="30">
        <v>1.5060578227742405</v>
      </c>
      <c r="DY15" s="30">
        <v>1.4530309104677674</v>
      </c>
      <c r="DZ15" s="30">
        <v>1.1882373048582007</v>
      </c>
      <c r="EA15" s="30">
        <v>1.38397412243744</v>
      </c>
      <c r="EB15" s="327">
        <v>1.4792464257132352</v>
      </c>
      <c r="EC15" s="31">
        <v>1.6196988835169939</v>
      </c>
      <c r="ED15" s="30">
        <v>1.3690875833871314</v>
      </c>
      <c r="EE15" s="30">
        <v>1.3007361396029353</v>
      </c>
      <c r="EF15" s="30">
        <v>1.3735000990149331</v>
      </c>
      <c r="EG15" s="30">
        <v>1.2608439708169377</v>
      </c>
      <c r="EH15" s="30">
        <v>1.0930535139644828</v>
      </c>
      <c r="EI15" s="30">
        <v>1.1592178414770988</v>
      </c>
      <c r="EJ15" s="30">
        <v>0.83293642670011214</v>
      </c>
      <c r="EK15" s="30">
        <v>1.2928993845276762</v>
      </c>
      <c r="EL15" s="30">
        <v>1.0252951825039638</v>
      </c>
      <c r="EM15" s="30">
        <v>1.3708730242598992</v>
      </c>
      <c r="EN15" s="327">
        <v>1.4078059358606425</v>
      </c>
      <c r="EO15" s="31">
        <v>1.4078059358606425</v>
      </c>
      <c r="ER15" s="459"/>
    </row>
    <row r="16" spans="1:148" ht="33.75" customHeight="1">
      <c r="A16" s="446"/>
      <c r="B16" s="450" t="s">
        <v>8</v>
      </c>
      <c r="C16" s="32" t="s">
        <v>791</v>
      </c>
      <c r="D16" s="33">
        <v>0.64784946236559138</v>
      </c>
      <c r="E16" s="34">
        <v>0.48549107142857145</v>
      </c>
      <c r="F16" s="34">
        <v>0.61742934051144016</v>
      </c>
      <c r="G16" s="34">
        <v>0.72430555555555554</v>
      </c>
      <c r="H16" s="34">
        <v>0.853494623655914</v>
      </c>
      <c r="I16" s="34">
        <v>0.96909722222222228</v>
      </c>
      <c r="J16" s="34">
        <v>0.89180107526881724</v>
      </c>
      <c r="K16" s="34">
        <v>0.73756720430107525</v>
      </c>
      <c r="L16" s="34">
        <v>0.96562499999999996</v>
      </c>
      <c r="M16" s="34">
        <v>0.59060402684563762</v>
      </c>
      <c r="N16" s="34">
        <v>0.80590277777777775</v>
      </c>
      <c r="O16" s="35">
        <v>0.60416666666666663</v>
      </c>
      <c r="P16" s="36">
        <v>0.74183789954337898</v>
      </c>
      <c r="Q16" s="33">
        <v>0.45766129032258063</v>
      </c>
      <c r="R16" s="34">
        <v>0.6808035714285714</v>
      </c>
      <c r="S16" s="34">
        <v>0.54004037685060569</v>
      </c>
      <c r="T16" s="34">
        <v>0.79201388888888891</v>
      </c>
      <c r="U16" s="34">
        <v>0.54065860215053763</v>
      </c>
      <c r="V16" s="34">
        <v>0.7114583333333333</v>
      </c>
      <c r="W16" s="34">
        <v>0.73991935483870963</v>
      </c>
      <c r="X16" s="34">
        <v>0.73151881720430112</v>
      </c>
      <c r="Y16" s="34">
        <v>0.78298611111111116</v>
      </c>
      <c r="Z16" s="34">
        <v>0.74798657718120809</v>
      </c>
      <c r="AA16" s="34">
        <v>0.47881944444444446</v>
      </c>
      <c r="AB16" s="34">
        <v>0.35147849462365593</v>
      </c>
      <c r="AC16" s="36">
        <v>0.62853881278538815</v>
      </c>
      <c r="AD16" s="34">
        <v>0.53729838709677424</v>
      </c>
      <c r="AE16" s="34">
        <v>0.59877873563218387</v>
      </c>
      <c r="AF16" s="34">
        <v>0.75033647375504708</v>
      </c>
      <c r="AG16" s="34">
        <v>0.77777777777777779</v>
      </c>
      <c r="AH16" s="34">
        <v>0.771505376344086</v>
      </c>
      <c r="AI16" s="34">
        <v>0.89965277777777775</v>
      </c>
      <c r="AJ16" s="34">
        <v>0.85752688172043012</v>
      </c>
      <c r="AK16" s="34">
        <v>0.65322580645161288</v>
      </c>
      <c r="AL16" s="34">
        <v>0.59583333333333333</v>
      </c>
      <c r="AM16" s="34">
        <v>0.72416107382550332</v>
      </c>
      <c r="AN16" s="34">
        <v>0.76493055555555556</v>
      </c>
      <c r="AO16" s="34">
        <v>0.44556451612903225</v>
      </c>
      <c r="AP16" s="36">
        <v>0.69791666666666663</v>
      </c>
      <c r="AQ16" s="34">
        <v>0.61626344086021501</v>
      </c>
      <c r="AR16" s="34">
        <v>0.46354166666666669</v>
      </c>
      <c r="AS16" s="34">
        <v>0.59084791386271873</v>
      </c>
      <c r="AT16" s="34">
        <v>0.62604166666666672</v>
      </c>
      <c r="AU16" s="34">
        <v>0.64919354838709675</v>
      </c>
      <c r="AV16" s="34">
        <v>0.54895833333333333</v>
      </c>
      <c r="AW16" s="34">
        <v>0.60215053763440862</v>
      </c>
      <c r="AX16" s="34">
        <v>0.62163978494623651</v>
      </c>
      <c r="AY16" s="34">
        <v>0.46111111111111114</v>
      </c>
      <c r="AZ16" s="34">
        <v>0.3825503355704698</v>
      </c>
      <c r="BA16" s="34">
        <v>0.5541666666666667</v>
      </c>
      <c r="BB16" s="34">
        <v>0.52654569892473113</v>
      </c>
      <c r="BC16" s="36">
        <v>0.55436643835616439</v>
      </c>
      <c r="BD16" s="34">
        <v>0.30309139784946237</v>
      </c>
      <c r="BE16" s="34">
        <v>0.42299107142857145</v>
      </c>
      <c r="BF16" s="34">
        <v>0.50370121130551815</v>
      </c>
      <c r="BG16" s="34">
        <v>0.55104166666666665</v>
      </c>
      <c r="BH16" s="34">
        <v>0.60517473118279574</v>
      </c>
      <c r="BI16" s="34">
        <v>0.77013888888888893</v>
      </c>
      <c r="BJ16" s="34">
        <v>0.78696236559139787</v>
      </c>
      <c r="BK16" s="34">
        <v>0.55913978494623651</v>
      </c>
      <c r="BL16" s="34">
        <v>0.40312500000000001</v>
      </c>
      <c r="BM16" s="34">
        <v>0.37147651006711407</v>
      </c>
      <c r="BN16" s="34">
        <v>0.29305555555555557</v>
      </c>
      <c r="BO16" s="34">
        <v>0.38172043010752688</v>
      </c>
      <c r="BP16" s="36">
        <v>0.49646118721461185</v>
      </c>
      <c r="BQ16" s="34">
        <v>0.60416666666666663</v>
      </c>
      <c r="BR16" s="34">
        <v>0.25669642857142855</v>
      </c>
      <c r="BS16" s="34">
        <v>0.37146702557200539</v>
      </c>
      <c r="BT16" s="34">
        <v>0.49062499999999998</v>
      </c>
      <c r="BU16" s="34">
        <v>0.69018817204301075</v>
      </c>
      <c r="BV16" s="34">
        <v>0.62708333333333333</v>
      </c>
      <c r="BW16" s="34">
        <v>0.65692204301075274</v>
      </c>
      <c r="BX16" s="34">
        <v>0.490255376344086</v>
      </c>
      <c r="BY16" s="34">
        <v>0.51458333333333328</v>
      </c>
      <c r="BZ16" s="34">
        <v>0.38523489932885907</v>
      </c>
      <c r="CA16" s="34">
        <v>0.58819444444444446</v>
      </c>
      <c r="CB16" s="34">
        <v>0.36021505376344087</v>
      </c>
      <c r="CC16" s="36">
        <v>0.50442351598173518</v>
      </c>
      <c r="CD16" s="34">
        <v>0.24025537634408603</v>
      </c>
      <c r="CE16" s="34">
        <v>0.15265804597701149</v>
      </c>
      <c r="CF16" s="34">
        <v>0.36271870794078059</v>
      </c>
      <c r="CG16" s="34">
        <v>0.5600694444444444</v>
      </c>
      <c r="CH16" s="34">
        <v>0.56014784946236562</v>
      </c>
      <c r="CI16" s="34">
        <v>0.56180555555555556</v>
      </c>
      <c r="CJ16" s="34">
        <v>0.52184139784946237</v>
      </c>
      <c r="CK16" s="34">
        <v>0.67741935483870963</v>
      </c>
      <c r="CL16" s="34">
        <v>0.4670138888888889</v>
      </c>
      <c r="CM16" s="34">
        <v>0.38557046979865772</v>
      </c>
      <c r="CN16" s="34">
        <v>0.39409722222222221</v>
      </c>
      <c r="CO16" s="34">
        <v>0.3383736559139785</v>
      </c>
      <c r="CP16" s="36">
        <v>0.43604849726775957</v>
      </c>
      <c r="CQ16" s="34">
        <v>0.5776209677419355</v>
      </c>
      <c r="CR16" s="34">
        <v>0.1953125</v>
      </c>
      <c r="CS16" s="34">
        <v>0.43539703903095561</v>
      </c>
      <c r="CT16" s="34">
        <v>0.63923611111111112</v>
      </c>
      <c r="CU16" s="34">
        <v>0.63306451612903225</v>
      </c>
      <c r="CV16" s="34">
        <v>0.63368055555555558</v>
      </c>
      <c r="CW16" s="34">
        <v>0.96404569892473113</v>
      </c>
      <c r="CX16" s="34">
        <v>0.75907258064516125</v>
      </c>
      <c r="CY16" s="34">
        <v>0.69513888888888886</v>
      </c>
      <c r="CZ16" s="34">
        <v>0.42013422818791946</v>
      </c>
      <c r="DA16" s="34">
        <v>0.44062499999999999</v>
      </c>
      <c r="DB16" s="34">
        <v>0.427755376344086</v>
      </c>
      <c r="DC16" s="36">
        <v>0.57111872146118725</v>
      </c>
      <c r="DD16" s="328">
        <v>0.35047043010752688</v>
      </c>
      <c r="DE16" s="34">
        <v>0.12611607142857142</v>
      </c>
      <c r="DF16" s="35">
        <v>0.48149394347240915</v>
      </c>
      <c r="DG16" s="35">
        <v>0.48229166666666667</v>
      </c>
      <c r="DH16" s="35">
        <v>0.38743279569892475</v>
      </c>
      <c r="DI16" s="35">
        <v>0.51423611111111112</v>
      </c>
      <c r="DJ16" s="35">
        <v>0.59543010752688175</v>
      </c>
      <c r="DK16" s="35">
        <v>0.6616263440860215</v>
      </c>
      <c r="DL16" s="35">
        <v>0.6322916666666667</v>
      </c>
      <c r="DM16" s="35">
        <v>0.24395973154362416</v>
      </c>
      <c r="DN16" s="35">
        <v>0.27500000000000002</v>
      </c>
      <c r="DO16" s="329">
        <v>0.511760752688172</v>
      </c>
      <c r="DP16" s="36">
        <v>0.4406392694063927</v>
      </c>
      <c r="DQ16" s="328">
        <v>0.36659946236559138</v>
      </c>
      <c r="DR16" s="34">
        <v>0.28831845238095238</v>
      </c>
      <c r="DS16" s="34">
        <v>0.49596231493943471</v>
      </c>
      <c r="DT16" s="35">
        <v>0.50208333333333333</v>
      </c>
      <c r="DU16" s="35">
        <v>0.72379032258064513</v>
      </c>
      <c r="DV16" s="35">
        <v>0.68402777777777779</v>
      </c>
      <c r="DW16" s="35">
        <v>0.53931451612903225</v>
      </c>
      <c r="DX16" s="35">
        <v>0.43447580645161288</v>
      </c>
      <c r="DY16" s="35">
        <v>0.57291666666666663</v>
      </c>
      <c r="DZ16" s="35">
        <v>0.41476510067114092</v>
      </c>
      <c r="EA16" s="35">
        <v>0.51458333333333328</v>
      </c>
      <c r="EB16" s="329">
        <v>0.2758736559139785</v>
      </c>
      <c r="EC16" s="36">
        <v>0.48507420091324199</v>
      </c>
      <c r="ED16" s="35">
        <v>0.46975806451612906</v>
      </c>
      <c r="EE16" s="35">
        <v>0.39547413793103448</v>
      </c>
      <c r="EF16" s="35">
        <v>0.37718707940780621</v>
      </c>
      <c r="EG16" s="35">
        <v>0.5444444444444444</v>
      </c>
      <c r="EH16" s="35">
        <v>0.66397849462365588</v>
      </c>
      <c r="EI16" s="35">
        <v>0.5913194444444444</v>
      </c>
      <c r="EJ16" s="35">
        <v>0.792002688172043</v>
      </c>
      <c r="EK16" s="35">
        <v>0.46908602150537637</v>
      </c>
      <c r="EL16" s="35">
        <v>0.63020833333333337</v>
      </c>
      <c r="EM16" s="35">
        <v>0.40973154362416109</v>
      </c>
      <c r="EN16" s="329">
        <v>0.57673611111111112</v>
      </c>
      <c r="EO16" s="36">
        <v>0.53846393034825868</v>
      </c>
      <c r="ER16" s="459"/>
    </row>
    <row r="17" spans="1:148" ht="33.75" customHeight="1">
      <c r="A17" s="446"/>
      <c r="B17" s="452"/>
      <c r="C17" s="37" t="s">
        <v>11</v>
      </c>
      <c r="D17" s="38">
        <v>0.29905913978494625</v>
      </c>
      <c r="E17" s="39">
        <v>0.43229166666666669</v>
      </c>
      <c r="F17" s="39">
        <v>0.3341184387617766</v>
      </c>
      <c r="G17" s="39">
        <v>0.26145833333333335</v>
      </c>
      <c r="H17" s="39">
        <v>0.14012096774193547</v>
      </c>
      <c r="I17" s="39">
        <v>3.0902777777777779E-2</v>
      </c>
      <c r="J17" s="39">
        <v>9.6774193548387094E-2</v>
      </c>
      <c r="K17" s="39">
        <v>0.24327956989247312</v>
      </c>
      <c r="L17" s="39">
        <v>3.2638888888888891E-2</v>
      </c>
      <c r="M17" s="39">
        <v>0.3080536912751678</v>
      </c>
      <c r="N17" s="39">
        <v>0.16631944444444444</v>
      </c>
      <c r="O17" s="40">
        <v>0.31485215053763443</v>
      </c>
      <c r="P17" s="41">
        <v>0.22100456621004566</v>
      </c>
      <c r="Q17" s="38">
        <v>0.448252688172043</v>
      </c>
      <c r="R17" s="39">
        <v>0.26748511904761907</v>
      </c>
      <c r="S17" s="39">
        <v>0.38660834454912518</v>
      </c>
      <c r="T17" s="39">
        <v>0.19618055555555555</v>
      </c>
      <c r="U17" s="39">
        <v>0.38272849462365593</v>
      </c>
      <c r="V17" s="39">
        <v>0.20902777777777778</v>
      </c>
      <c r="W17" s="39">
        <v>0.20262096774193547</v>
      </c>
      <c r="X17" s="39">
        <v>0.21908602150537634</v>
      </c>
      <c r="Y17" s="39">
        <v>0.20902777777777778</v>
      </c>
      <c r="Z17" s="39">
        <v>0.20201342281879195</v>
      </c>
      <c r="AA17" s="39">
        <v>0.4236111111111111</v>
      </c>
      <c r="AB17" s="39">
        <v>0.5043682795698925</v>
      </c>
      <c r="AC17" s="41">
        <v>0.30502283105022832</v>
      </c>
      <c r="AD17" s="39">
        <v>0.35181451612903225</v>
      </c>
      <c r="AE17" s="39">
        <v>0.26113505747126436</v>
      </c>
      <c r="AF17" s="39">
        <v>0.19784656796769853</v>
      </c>
      <c r="AG17" s="39">
        <v>0.19687499999999999</v>
      </c>
      <c r="AH17" s="39">
        <v>0.17876344086021506</v>
      </c>
      <c r="AI17" s="39">
        <v>9.7916666666666666E-2</v>
      </c>
      <c r="AJ17" s="39">
        <v>0.13844086021505375</v>
      </c>
      <c r="AK17" s="39">
        <v>0.2973790322580645</v>
      </c>
      <c r="AL17" s="39">
        <v>0.29895833333333333</v>
      </c>
      <c r="AM17" s="39">
        <v>0.23355704697986576</v>
      </c>
      <c r="AN17" s="39">
        <v>0.19826388888888888</v>
      </c>
      <c r="AO17" s="39">
        <v>0.39348118279569894</v>
      </c>
      <c r="AP17" s="41">
        <v>0.237334927140255</v>
      </c>
      <c r="AQ17" s="39">
        <v>0.25033602150537637</v>
      </c>
      <c r="AR17" s="39">
        <v>0.35416666666666669</v>
      </c>
      <c r="AS17" s="39">
        <v>0.27960969044414535</v>
      </c>
      <c r="AT17" s="39">
        <v>0.23854166666666668</v>
      </c>
      <c r="AU17" s="39">
        <v>0.24630376344086022</v>
      </c>
      <c r="AV17" s="39">
        <v>0.23993055555555556</v>
      </c>
      <c r="AW17" s="39">
        <v>0.30107526881720431</v>
      </c>
      <c r="AX17" s="39">
        <v>0.29603494623655913</v>
      </c>
      <c r="AY17" s="39">
        <v>0.30833333333333335</v>
      </c>
      <c r="AZ17" s="39">
        <v>0.29731543624161072</v>
      </c>
      <c r="BA17" s="39">
        <v>0.32500000000000001</v>
      </c>
      <c r="BB17" s="39">
        <v>0.25940860215053763</v>
      </c>
      <c r="BC17" s="41">
        <v>0.28247716894977171</v>
      </c>
      <c r="BD17" s="39">
        <v>0.34408602150537637</v>
      </c>
      <c r="BE17" s="39">
        <v>0.37313988095238093</v>
      </c>
      <c r="BF17" s="39">
        <v>0.2439434724091521</v>
      </c>
      <c r="BG17" s="39">
        <v>0.27291666666666664</v>
      </c>
      <c r="BH17" s="39">
        <v>0.29838709677419356</v>
      </c>
      <c r="BI17" s="39">
        <v>0.14409722222222221</v>
      </c>
      <c r="BJ17" s="39">
        <v>0.13306451612903225</v>
      </c>
      <c r="BK17" s="39">
        <v>0.28595430107526881</v>
      </c>
      <c r="BL17" s="39">
        <v>0.29722222222222222</v>
      </c>
      <c r="BM17" s="39">
        <v>0.30838926174496645</v>
      </c>
      <c r="BN17" s="39">
        <v>0.25520833333333331</v>
      </c>
      <c r="BO17" s="39">
        <v>0.33870967741935482</v>
      </c>
      <c r="BP17" s="41">
        <v>0.27414383561643835</v>
      </c>
      <c r="BQ17" s="39">
        <v>0.14751344086021506</v>
      </c>
      <c r="BR17" s="39">
        <v>0.20758928571428573</v>
      </c>
      <c r="BS17" s="39">
        <v>0.25841184387617766</v>
      </c>
      <c r="BT17" s="39">
        <v>0.234375</v>
      </c>
      <c r="BU17" s="39">
        <v>0.20396505376344087</v>
      </c>
      <c r="BV17" s="39">
        <v>0.22569444444444445</v>
      </c>
      <c r="BW17" s="39">
        <v>0.19455645161290322</v>
      </c>
      <c r="BX17" s="39">
        <v>0.25201612903225806</v>
      </c>
      <c r="BY17" s="39">
        <v>0.234375</v>
      </c>
      <c r="BZ17" s="39">
        <v>0.28523489932885904</v>
      </c>
      <c r="CA17" s="39">
        <v>0.18958333333333333</v>
      </c>
      <c r="CB17" s="39">
        <v>0.22983870967741934</v>
      </c>
      <c r="CC17" s="41">
        <v>0.22206050228310503</v>
      </c>
      <c r="CD17" s="39">
        <v>0.25571236559139787</v>
      </c>
      <c r="CE17" s="39">
        <v>0.21120689655172414</v>
      </c>
      <c r="CF17" s="39">
        <v>0.23351278600269179</v>
      </c>
      <c r="CG17" s="39">
        <v>0.26770833333333333</v>
      </c>
      <c r="CH17" s="39">
        <v>0.27083333333333331</v>
      </c>
      <c r="CI17" s="39">
        <v>0.19791666666666666</v>
      </c>
      <c r="CJ17" s="39">
        <v>0.27788978494623656</v>
      </c>
      <c r="CK17" s="39">
        <v>0.14717741935483872</v>
      </c>
      <c r="CL17" s="39">
        <v>0.25763888888888886</v>
      </c>
      <c r="CM17" s="39">
        <v>0.2389261744966443</v>
      </c>
      <c r="CN17" s="39">
        <v>0.23680555555555555</v>
      </c>
      <c r="CO17" s="39">
        <v>0.27889784946236557</v>
      </c>
      <c r="CP17" s="41">
        <v>0.23966871584699453</v>
      </c>
      <c r="CQ17" s="39">
        <v>0.21471774193548387</v>
      </c>
      <c r="CR17" s="39">
        <v>0.27604166666666669</v>
      </c>
      <c r="CS17" s="39">
        <v>0.2123149394347241</v>
      </c>
      <c r="CT17" s="39">
        <v>0.24618055555555557</v>
      </c>
      <c r="CU17" s="39">
        <v>0.1616263440860215</v>
      </c>
      <c r="CV17" s="39">
        <v>0.23680555555555555</v>
      </c>
      <c r="CW17" s="39">
        <v>2.6881720430107527E-2</v>
      </c>
      <c r="CX17" s="39">
        <v>0.12466397849462366</v>
      </c>
      <c r="CY17" s="39">
        <v>0.17083333333333334</v>
      </c>
      <c r="CZ17" s="39">
        <v>0.26107382550335573</v>
      </c>
      <c r="DA17" s="39">
        <v>0.26041666666666669</v>
      </c>
      <c r="DB17" s="39">
        <v>0.22278225806451613</v>
      </c>
      <c r="DC17" s="41">
        <v>0.20028538812785388</v>
      </c>
      <c r="DD17" s="330">
        <v>0.29065860215053763</v>
      </c>
      <c r="DE17" s="39">
        <v>0.21688988095238096</v>
      </c>
      <c r="DF17" s="40">
        <v>0.17328398384925975</v>
      </c>
      <c r="DG17" s="40">
        <v>0.22812499999999999</v>
      </c>
      <c r="DH17" s="40">
        <v>0.24227150537634409</v>
      </c>
      <c r="DI17" s="40">
        <v>0.16458333333333333</v>
      </c>
      <c r="DJ17" s="40">
        <v>0.26646505376344087</v>
      </c>
      <c r="DK17" s="40">
        <v>0.17305107526881722</v>
      </c>
      <c r="DL17" s="40">
        <v>0.20555555555555555</v>
      </c>
      <c r="DM17" s="40">
        <v>0.26845637583892618</v>
      </c>
      <c r="DN17" s="40">
        <v>0.19479166666666667</v>
      </c>
      <c r="DO17" s="331">
        <v>0.17876344086021506</v>
      </c>
      <c r="DP17" s="41">
        <v>0.21712328767123287</v>
      </c>
      <c r="DQ17" s="330">
        <v>0.20967741935483872</v>
      </c>
      <c r="DR17" s="39">
        <v>0.25632440476190477</v>
      </c>
      <c r="DS17" s="39">
        <v>0.29845222072678329</v>
      </c>
      <c r="DT17" s="40">
        <v>0.21076388888888889</v>
      </c>
      <c r="DU17" s="40">
        <v>0.2012768817204301</v>
      </c>
      <c r="DV17" s="40">
        <v>0.22152777777777777</v>
      </c>
      <c r="DW17" s="40">
        <v>0.31653225806451613</v>
      </c>
      <c r="DX17" s="40">
        <v>0.35047043010752688</v>
      </c>
      <c r="DY17" s="40">
        <v>0.23298611111111112</v>
      </c>
      <c r="DZ17" s="40">
        <v>0.39496644295302014</v>
      </c>
      <c r="EA17" s="40">
        <v>0.23333333333333334</v>
      </c>
      <c r="EB17" s="331">
        <v>0.24764784946236559</v>
      </c>
      <c r="EC17" s="41">
        <v>0.26501141552511415</v>
      </c>
      <c r="ED17" s="40">
        <v>0.24798387096774194</v>
      </c>
      <c r="EE17" s="40">
        <v>0.2988505747126437</v>
      </c>
      <c r="EF17" s="40">
        <v>0.33479138627187077</v>
      </c>
      <c r="EG17" s="40">
        <v>0.28020833333333334</v>
      </c>
      <c r="EH17" s="40">
        <v>0.24495967741935484</v>
      </c>
      <c r="EI17" s="40">
        <v>0.30937500000000001</v>
      </c>
      <c r="EJ17" s="40">
        <v>0.17540322580645162</v>
      </c>
      <c r="EK17" s="40">
        <v>0.36491935483870969</v>
      </c>
      <c r="EL17" s="40">
        <v>0.25416666666666665</v>
      </c>
      <c r="EM17" s="40">
        <v>0.32516778523489931</v>
      </c>
      <c r="EN17" s="331">
        <v>0.20833333333333334</v>
      </c>
      <c r="EO17" s="41">
        <v>0.2767723880597015</v>
      </c>
      <c r="ER17" s="459"/>
    </row>
    <row r="18" spans="1:148" ht="33.75" customHeight="1" thickBot="1">
      <c r="A18" s="446"/>
      <c r="B18" s="451"/>
      <c r="C18" s="42" t="s">
        <v>793</v>
      </c>
      <c r="D18" s="43">
        <v>5.3091397849462367E-2</v>
      </c>
      <c r="E18" s="44">
        <v>8.2217261904761904E-2</v>
      </c>
      <c r="F18" s="44">
        <v>4.8452220726783311E-2</v>
      </c>
      <c r="G18" s="44">
        <v>1.4236111111111111E-2</v>
      </c>
      <c r="H18" s="44">
        <v>6.384408602150538E-3</v>
      </c>
      <c r="I18" s="44">
        <v>0</v>
      </c>
      <c r="J18" s="44">
        <v>1.1424731182795699E-2</v>
      </c>
      <c r="K18" s="44">
        <v>1.9153225806451613E-2</v>
      </c>
      <c r="L18" s="44">
        <v>1.736111111111111E-3</v>
      </c>
      <c r="M18" s="44">
        <v>0.10134228187919463</v>
      </c>
      <c r="N18" s="44">
        <v>2.7777777777777776E-2</v>
      </c>
      <c r="O18" s="45">
        <v>8.0981182795698922E-2</v>
      </c>
      <c r="P18" s="46">
        <v>3.7157534246575342E-2</v>
      </c>
      <c r="Q18" s="43">
        <v>9.4086021505376344E-2</v>
      </c>
      <c r="R18" s="44">
        <v>5.1711309523809521E-2</v>
      </c>
      <c r="S18" s="44">
        <v>7.3351278600269174E-2</v>
      </c>
      <c r="T18" s="44">
        <v>1.1805555555555555E-2</v>
      </c>
      <c r="U18" s="44">
        <v>7.6612903225806453E-2</v>
      </c>
      <c r="V18" s="44">
        <v>7.9513888888888884E-2</v>
      </c>
      <c r="W18" s="44">
        <v>5.7459677419354836E-2</v>
      </c>
      <c r="X18" s="44">
        <v>4.9395161290322578E-2</v>
      </c>
      <c r="Y18" s="44">
        <v>7.9861111111111105E-3</v>
      </c>
      <c r="Z18" s="44">
        <v>0.05</v>
      </c>
      <c r="AA18" s="44">
        <v>9.7569444444444445E-2</v>
      </c>
      <c r="AB18" s="44">
        <v>0.14415322580645162</v>
      </c>
      <c r="AC18" s="46">
        <v>6.6438356164383566E-2</v>
      </c>
      <c r="AD18" s="44">
        <v>0.11088709677419355</v>
      </c>
      <c r="AE18" s="44">
        <v>0.14008620689655171</v>
      </c>
      <c r="AF18" s="44">
        <v>5.1816958277254375E-2</v>
      </c>
      <c r="AG18" s="44">
        <v>2.5347222222222222E-2</v>
      </c>
      <c r="AH18" s="44">
        <v>4.9731182795698922E-2</v>
      </c>
      <c r="AI18" s="44">
        <v>2.4305555555555556E-3</v>
      </c>
      <c r="AJ18" s="44">
        <v>4.0322580645161289E-3</v>
      </c>
      <c r="AK18" s="44">
        <v>4.9395161290322578E-2</v>
      </c>
      <c r="AL18" s="44">
        <v>0.10520833333333333</v>
      </c>
      <c r="AM18" s="44">
        <v>4.2281879194630875E-2</v>
      </c>
      <c r="AN18" s="44">
        <v>3.6805555555555557E-2</v>
      </c>
      <c r="AO18" s="44">
        <v>0.16095430107526881</v>
      </c>
      <c r="AP18" s="46">
        <v>6.4748406193078326E-2</v>
      </c>
      <c r="AQ18" s="44">
        <v>0.13340053763440859</v>
      </c>
      <c r="AR18" s="44">
        <v>0.18229166666666666</v>
      </c>
      <c r="AS18" s="44">
        <v>0.12954239569313594</v>
      </c>
      <c r="AT18" s="44">
        <v>0.13541666666666666</v>
      </c>
      <c r="AU18" s="44">
        <v>0.10450268817204302</v>
      </c>
      <c r="AV18" s="44">
        <v>0.21111111111111111</v>
      </c>
      <c r="AW18" s="44">
        <v>9.6774193548387094E-2</v>
      </c>
      <c r="AX18" s="44">
        <v>8.2325268817204297E-2</v>
      </c>
      <c r="AY18" s="44">
        <v>0.23055555555555557</v>
      </c>
      <c r="AZ18" s="44">
        <v>0.32013422818791948</v>
      </c>
      <c r="BA18" s="44">
        <v>0.12083333333333333</v>
      </c>
      <c r="BB18" s="44">
        <v>0.21404569892473119</v>
      </c>
      <c r="BC18" s="46">
        <v>0.16315639269406393</v>
      </c>
      <c r="BD18" s="44">
        <v>0.35282258064516131</v>
      </c>
      <c r="BE18" s="44">
        <v>0.20386904761904762</v>
      </c>
      <c r="BF18" s="44">
        <v>0.25235531628532976</v>
      </c>
      <c r="BG18" s="44">
        <v>0.17604166666666668</v>
      </c>
      <c r="BH18" s="44">
        <v>9.643817204301075E-2</v>
      </c>
      <c r="BI18" s="44">
        <v>8.576388888888889E-2</v>
      </c>
      <c r="BJ18" s="44">
        <v>7.9973118279569891E-2</v>
      </c>
      <c r="BK18" s="44">
        <v>0.15490591397849462</v>
      </c>
      <c r="BL18" s="44">
        <v>0.29965277777777777</v>
      </c>
      <c r="BM18" s="44">
        <v>0.32013422818791948</v>
      </c>
      <c r="BN18" s="44">
        <v>0.45173611111111112</v>
      </c>
      <c r="BO18" s="44">
        <v>0.27956989247311825</v>
      </c>
      <c r="BP18" s="46">
        <v>0.22939497716894977</v>
      </c>
      <c r="BQ18" s="44">
        <v>0.24831989247311828</v>
      </c>
      <c r="BR18" s="44">
        <v>0.5357142857142857</v>
      </c>
      <c r="BS18" s="44">
        <v>0.37012113055181695</v>
      </c>
      <c r="BT18" s="44">
        <v>0.27500000000000002</v>
      </c>
      <c r="BU18" s="44">
        <v>0.10584677419354839</v>
      </c>
      <c r="BV18" s="44">
        <v>0.14722222222222223</v>
      </c>
      <c r="BW18" s="44">
        <v>0.14852150537634409</v>
      </c>
      <c r="BX18" s="44">
        <v>0.25772849462365593</v>
      </c>
      <c r="BY18" s="44">
        <v>0.25104166666666666</v>
      </c>
      <c r="BZ18" s="44">
        <v>0.32953020134228189</v>
      </c>
      <c r="CA18" s="44">
        <v>0.22222222222222221</v>
      </c>
      <c r="CB18" s="44">
        <v>0.40994623655913981</v>
      </c>
      <c r="CC18" s="46">
        <v>0.27351598173515984</v>
      </c>
      <c r="CD18" s="44">
        <v>0.50403225806451613</v>
      </c>
      <c r="CE18" s="44">
        <v>0.63613505747126442</v>
      </c>
      <c r="CF18" s="44">
        <v>0.40376850605652759</v>
      </c>
      <c r="CG18" s="44">
        <v>0.17222222222222222</v>
      </c>
      <c r="CH18" s="44">
        <v>0.16901881720430106</v>
      </c>
      <c r="CI18" s="44">
        <v>0.24027777777777778</v>
      </c>
      <c r="CJ18" s="44">
        <v>0.20026881720430106</v>
      </c>
      <c r="CK18" s="44">
        <v>0.17540322580645162</v>
      </c>
      <c r="CL18" s="44">
        <v>0.27534722222222224</v>
      </c>
      <c r="CM18" s="44">
        <v>0.37550335570469801</v>
      </c>
      <c r="CN18" s="44">
        <v>0.36909722222222224</v>
      </c>
      <c r="CO18" s="44">
        <v>0.38272849462365593</v>
      </c>
      <c r="CP18" s="46">
        <v>0.32428278688524592</v>
      </c>
      <c r="CQ18" s="44">
        <v>0.20766129032258066</v>
      </c>
      <c r="CR18" s="44">
        <v>0.52864583333333337</v>
      </c>
      <c r="CS18" s="44">
        <v>0.35228802153432032</v>
      </c>
      <c r="CT18" s="44">
        <v>0.11458333333333333</v>
      </c>
      <c r="CU18" s="44">
        <v>0.20530913978494625</v>
      </c>
      <c r="CV18" s="44">
        <v>0.1295138888888889</v>
      </c>
      <c r="CW18" s="44">
        <v>9.0725806451612909E-3</v>
      </c>
      <c r="CX18" s="44">
        <v>0.11626344086021505</v>
      </c>
      <c r="CY18" s="44">
        <v>0.13402777777777777</v>
      </c>
      <c r="CZ18" s="44">
        <v>0.31879194630872482</v>
      </c>
      <c r="DA18" s="44">
        <v>0.29895833333333333</v>
      </c>
      <c r="DB18" s="44">
        <v>0.34946236559139787</v>
      </c>
      <c r="DC18" s="46">
        <v>0.2285958904109589</v>
      </c>
      <c r="DD18" s="332">
        <v>0.3588709677419355</v>
      </c>
      <c r="DE18" s="44">
        <v>0.65699404761904767</v>
      </c>
      <c r="DF18" s="45">
        <v>0.3452220726783311</v>
      </c>
      <c r="DG18" s="45">
        <v>0.28958333333333336</v>
      </c>
      <c r="DH18" s="45">
        <v>0.37029569892473119</v>
      </c>
      <c r="DI18" s="45">
        <v>0.32118055555555558</v>
      </c>
      <c r="DJ18" s="45">
        <v>0.13810483870967741</v>
      </c>
      <c r="DK18" s="45">
        <v>0.16532258064516128</v>
      </c>
      <c r="DL18" s="45">
        <v>0.16215277777777778</v>
      </c>
      <c r="DM18" s="45">
        <v>0.48758389261744967</v>
      </c>
      <c r="DN18" s="45">
        <v>0.53020833333333328</v>
      </c>
      <c r="DO18" s="333">
        <v>0.30947580645161288</v>
      </c>
      <c r="DP18" s="46">
        <v>0.3422374429223744</v>
      </c>
      <c r="DQ18" s="332">
        <v>0.42372311827956988</v>
      </c>
      <c r="DR18" s="44">
        <v>0.45535714285714285</v>
      </c>
      <c r="DS18" s="44">
        <v>0.20558546433378197</v>
      </c>
      <c r="DT18" s="45">
        <v>0.28715277777777776</v>
      </c>
      <c r="DU18" s="45">
        <v>7.4932795698924734E-2</v>
      </c>
      <c r="DV18" s="45">
        <v>9.4444444444444442E-2</v>
      </c>
      <c r="DW18" s="45">
        <v>0.14415322580645162</v>
      </c>
      <c r="DX18" s="45">
        <v>0.21505376344086022</v>
      </c>
      <c r="DY18" s="45">
        <v>0.19409722222222223</v>
      </c>
      <c r="DZ18" s="45">
        <v>0.19026845637583892</v>
      </c>
      <c r="EA18" s="45">
        <v>0.25208333333333333</v>
      </c>
      <c r="EB18" s="333">
        <v>0.47647849462365593</v>
      </c>
      <c r="EC18" s="46">
        <v>0.24991438356164383</v>
      </c>
      <c r="ED18" s="45">
        <v>0.28225806451612906</v>
      </c>
      <c r="EE18" s="45">
        <v>0.30567528735632182</v>
      </c>
      <c r="EF18" s="45">
        <v>0.28802153432032301</v>
      </c>
      <c r="EG18" s="45">
        <v>0.17534722222222221</v>
      </c>
      <c r="EH18" s="45">
        <v>9.106182795698925E-2</v>
      </c>
      <c r="EI18" s="45">
        <v>9.930555555555555E-2</v>
      </c>
      <c r="EJ18" s="45">
        <v>3.2594086021505375E-2</v>
      </c>
      <c r="EK18" s="45">
        <v>0.16599462365591397</v>
      </c>
      <c r="EL18" s="45">
        <v>0.11562500000000001</v>
      </c>
      <c r="EM18" s="45">
        <v>0.2651006711409396</v>
      </c>
      <c r="EN18" s="333">
        <v>0.21493055555555557</v>
      </c>
      <c r="EO18" s="46">
        <v>0.18476368159203979</v>
      </c>
      <c r="ER18" s="459"/>
    </row>
    <row r="19" spans="1:148" ht="18.75" customHeight="1">
      <c r="A19" s="446"/>
      <c r="B19" s="450" t="s">
        <v>1513</v>
      </c>
      <c r="C19" s="7" t="s">
        <v>3</v>
      </c>
      <c r="D19" s="8"/>
      <c r="E19" s="9"/>
      <c r="F19" s="9"/>
      <c r="G19" s="9"/>
      <c r="H19" s="9"/>
      <c r="I19" s="9"/>
      <c r="J19" s="9"/>
      <c r="K19" s="9"/>
      <c r="L19" s="9"/>
      <c r="M19" s="9"/>
      <c r="N19" s="9"/>
      <c r="O19" s="10"/>
      <c r="P19" s="11"/>
      <c r="Q19" s="8"/>
      <c r="R19" s="9"/>
      <c r="S19" s="9"/>
      <c r="T19" s="9"/>
      <c r="U19" s="9"/>
      <c r="V19" s="9"/>
      <c r="W19" s="9"/>
      <c r="X19" s="9"/>
      <c r="Y19" s="9"/>
      <c r="Z19" s="9"/>
      <c r="AA19" s="9"/>
      <c r="AB19" s="9"/>
      <c r="AC19" s="11"/>
      <c r="AD19" s="9"/>
      <c r="AE19" s="9"/>
      <c r="AF19" s="9"/>
      <c r="AG19" s="9"/>
      <c r="AH19" s="9"/>
      <c r="AI19" s="9"/>
      <c r="AJ19" s="9"/>
      <c r="AK19" s="9"/>
      <c r="AL19" s="9"/>
      <c r="AM19" s="9"/>
      <c r="AN19" s="9"/>
      <c r="AO19" s="9"/>
      <c r="AP19" s="11"/>
      <c r="AQ19" s="9"/>
      <c r="AR19" s="9"/>
      <c r="AS19" s="9"/>
      <c r="AT19" s="9"/>
      <c r="AU19" s="9"/>
      <c r="AV19" s="9"/>
      <c r="AW19" s="9"/>
      <c r="AX19" s="9"/>
      <c r="AY19" s="9"/>
      <c r="AZ19" s="9"/>
      <c r="BA19" s="9"/>
      <c r="BB19" s="9"/>
      <c r="BC19" s="11"/>
      <c r="BD19" s="9"/>
      <c r="BE19" s="9"/>
      <c r="BF19" s="9"/>
      <c r="BG19" s="9"/>
      <c r="BH19" s="9"/>
      <c r="BI19" s="9"/>
      <c r="BJ19" s="9"/>
      <c r="BK19" s="9"/>
      <c r="BL19" s="9"/>
      <c r="BM19" s="9"/>
      <c r="BN19" s="9"/>
      <c r="BO19" s="9"/>
      <c r="BP19" s="11"/>
      <c r="BQ19" s="9"/>
      <c r="BR19" s="9"/>
      <c r="BS19" s="9"/>
      <c r="BT19" s="9"/>
      <c r="BU19" s="9"/>
      <c r="BV19" s="9"/>
      <c r="BW19" s="9"/>
      <c r="BX19" s="9"/>
      <c r="BY19" s="9"/>
      <c r="BZ19" s="9"/>
      <c r="CA19" s="9"/>
      <c r="CB19" s="9"/>
      <c r="CC19" s="11"/>
      <c r="CD19" s="9"/>
      <c r="CE19" s="9"/>
      <c r="CF19" s="9"/>
      <c r="CG19" s="9"/>
      <c r="CH19" s="9"/>
      <c r="CI19" s="9"/>
      <c r="CJ19" s="9"/>
      <c r="CK19" s="9"/>
      <c r="CL19" s="9"/>
      <c r="CM19" s="9"/>
      <c r="CN19" s="9"/>
      <c r="CO19" s="9"/>
      <c r="CP19" s="11"/>
      <c r="CQ19" s="9"/>
      <c r="CR19" s="9"/>
      <c r="CS19" s="9"/>
      <c r="CT19" s="9"/>
      <c r="CU19" s="9"/>
      <c r="CV19" s="9"/>
      <c r="CW19" s="9"/>
      <c r="CX19" s="9"/>
      <c r="CY19" s="9"/>
      <c r="CZ19" s="9"/>
      <c r="DA19" s="9"/>
      <c r="DB19" s="9"/>
      <c r="DC19" s="11"/>
      <c r="DD19" s="316">
        <v>3.6297946908602206</v>
      </c>
      <c r="DE19" s="9">
        <v>7.425056175595234</v>
      </c>
      <c r="DF19" s="10">
        <v>20.163140309555864</v>
      </c>
      <c r="DG19" s="10">
        <v>22.501357638888887</v>
      </c>
      <c r="DH19" s="10">
        <v>23.399211693548388</v>
      </c>
      <c r="DI19" s="10">
        <v>23.335089236111095</v>
      </c>
      <c r="DJ19" s="10">
        <v>22.290833669354861</v>
      </c>
      <c r="DK19" s="10">
        <v>24.134998655914025</v>
      </c>
      <c r="DL19" s="10">
        <v>16.058835069444424</v>
      </c>
      <c r="DM19" s="10">
        <v>9.0976151006711454</v>
      </c>
      <c r="DN19" s="10">
        <v>5.6658052083333343</v>
      </c>
      <c r="DO19" s="317">
        <v>2.9723924731182838</v>
      </c>
      <c r="DP19" s="11">
        <v>15.09753618721466</v>
      </c>
      <c r="DQ19" s="316">
        <v>3.4847419354838691</v>
      </c>
      <c r="DR19" s="9">
        <v>6.5552310267857177</v>
      </c>
      <c r="DS19" s="9">
        <v>12.948726110363394</v>
      </c>
      <c r="DT19" s="10">
        <v>17.18586874999999</v>
      </c>
      <c r="DU19" s="10">
        <v>27.426740591397863</v>
      </c>
      <c r="DV19" s="10">
        <v>29.423496180555528</v>
      </c>
      <c r="DW19" s="10">
        <v>19.094348118279573</v>
      </c>
      <c r="DX19" s="10">
        <v>18.738232862903196</v>
      </c>
      <c r="DY19" s="10">
        <v>14.67586493055553</v>
      </c>
      <c r="DZ19" s="10">
        <v>8.5014580536912767</v>
      </c>
      <c r="EA19" s="10">
        <v>5.4721447916666737</v>
      </c>
      <c r="EB19" s="317">
        <v>1.7544979838709698</v>
      </c>
      <c r="EC19" s="11">
        <v>13.798612385844729</v>
      </c>
      <c r="ED19" s="10">
        <v>3.055191868279572</v>
      </c>
      <c r="EE19" s="10">
        <v>8.1127988505746984</v>
      </c>
      <c r="EF19" s="10">
        <v>11.55337550471063</v>
      </c>
      <c r="EG19" s="10">
        <v>15.214739930555545</v>
      </c>
      <c r="EH19" s="10">
        <v>19.720474462365583</v>
      </c>
      <c r="EI19" s="10">
        <v>20.593888888888845</v>
      </c>
      <c r="EJ19" s="10">
        <v>18.789040322580661</v>
      </c>
      <c r="EK19" s="10">
        <v>14.238382056451623</v>
      </c>
      <c r="EL19" s="10">
        <v>15.861177430555548</v>
      </c>
      <c r="EM19" s="10">
        <v>9.2358466442953056</v>
      </c>
      <c r="EN19" s="317">
        <v>3.3404118055555543</v>
      </c>
      <c r="EO19" s="11">
        <v>12.715948600746316</v>
      </c>
      <c r="ER19" s="459"/>
    </row>
    <row r="20" spans="1:148" ht="18.75" customHeight="1">
      <c r="A20" s="446"/>
      <c r="B20" s="452"/>
      <c r="C20" s="12" t="s">
        <v>4</v>
      </c>
      <c r="D20" s="13"/>
      <c r="E20" s="14"/>
      <c r="F20" s="14"/>
      <c r="G20" s="14"/>
      <c r="H20" s="14"/>
      <c r="I20" s="14"/>
      <c r="J20" s="14"/>
      <c r="K20" s="14"/>
      <c r="L20" s="14"/>
      <c r="M20" s="14"/>
      <c r="N20" s="14"/>
      <c r="O20" s="15"/>
      <c r="P20" s="16"/>
      <c r="Q20" s="13"/>
      <c r="R20" s="14"/>
      <c r="S20" s="14"/>
      <c r="T20" s="14"/>
      <c r="U20" s="14"/>
      <c r="V20" s="14"/>
      <c r="W20" s="14"/>
      <c r="X20" s="14"/>
      <c r="Y20" s="14"/>
      <c r="Z20" s="14"/>
      <c r="AA20" s="14"/>
      <c r="AB20" s="14"/>
      <c r="AC20" s="16"/>
      <c r="AD20" s="14"/>
      <c r="AE20" s="14"/>
      <c r="AF20" s="14"/>
      <c r="AG20" s="14"/>
      <c r="AH20" s="14"/>
      <c r="AI20" s="14"/>
      <c r="AJ20" s="14"/>
      <c r="AK20" s="14"/>
      <c r="AL20" s="14"/>
      <c r="AM20" s="14"/>
      <c r="AN20" s="14"/>
      <c r="AO20" s="14"/>
      <c r="AP20" s="16"/>
      <c r="AQ20" s="14"/>
      <c r="AR20" s="14"/>
      <c r="AS20" s="14"/>
      <c r="AT20" s="14"/>
      <c r="AU20" s="14"/>
      <c r="AV20" s="14"/>
      <c r="AW20" s="14"/>
      <c r="AX20" s="14"/>
      <c r="AY20" s="14"/>
      <c r="AZ20" s="14"/>
      <c r="BA20" s="14"/>
      <c r="BB20" s="14"/>
      <c r="BC20" s="16"/>
      <c r="BD20" s="14"/>
      <c r="BE20" s="14"/>
      <c r="BF20" s="14"/>
      <c r="BG20" s="14"/>
      <c r="BH20" s="14"/>
      <c r="BI20" s="14"/>
      <c r="BJ20" s="14"/>
      <c r="BK20" s="14"/>
      <c r="BL20" s="14"/>
      <c r="BM20" s="14"/>
      <c r="BN20" s="14"/>
      <c r="BO20" s="14"/>
      <c r="BP20" s="16"/>
      <c r="BQ20" s="14"/>
      <c r="BR20" s="14"/>
      <c r="BS20" s="14"/>
      <c r="BT20" s="14"/>
      <c r="BU20" s="14"/>
      <c r="BV20" s="14"/>
      <c r="BW20" s="14"/>
      <c r="BX20" s="14"/>
      <c r="BY20" s="14"/>
      <c r="BZ20" s="14"/>
      <c r="CA20" s="14"/>
      <c r="CB20" s="14"/>
      <c r="CC20" s="16"/>
      <c r="CD20" s="14"/>
      <c r="CE20" s="14"/>
      <c r="CF20" s="14"/>
      <c r="CG20" s="14"/>
      <c r="CH20" s="14"/>
      <c r="CI20" s="14"/>
      <c r="CJ20" s="14"/>
      <c r="CK20" s="14"/>
      <c r="CL20" s="14"/>
      <c r="CM20" s="14"/>
      <c r="CN20" s="14"/>
      <c r="CO20" s="14"/>
      <c r="CP20" s="16"/>
      <c r="CQ20" s="14"/>
      <c r="CR20" s="14"/>
      <c r="CS20" s="14"/>
      <c r="CT20" s="14"/>
      <c r="CU20" s="14"/>
      <c r="CV20" s="14"/>
      <c r="CW20" s="14"/>
      <c r="CX20" s="14"/>
      <c r="CY20" s="14"/>
      <c r="CZ20" s="14"/>
      <c r="DA20" s="14"/>
      <c r="DB20" s="14"/>
      <c r="DC20" s="16"/>
      <c r="DD20" s="318">
        <v>48.223999999999997</v>
      </c>
      <c r="DE20" s="14">
        <v>87.137</v>
      </c>
      <c r="DF20" s="15">
        <v>107.92</v>
      </c>
      <c r="DG20" s="15">
        <v>112.10299999999999</v>
      </c>
      <c r="DH20" s="15">
        <v>107.539</v>
      </c>
      <c r="DI20" s="15">
        <v>106.39100000000001</v>
      </c>
      <c r="DJ20" s="15">
        <v>106.152</v>
      </c>
      <c r="DK20" s="15">
        <v>110.286</v>
      </c>
      <c r="DL20" s="15">
        <v>101.33799999999999</v>
      </c>
      <c r="DM20" s="15">
        <v>88.430999999999997</v>
      </c>
      <c r="DN20" s="15">
        <v>72.197000000000003</v>
      </c>
      <c r="DO20" s="319">
        <v>34.942</v>
      </c>
      <c r="DP20" s="16">
        <v>112.10299999999999</v>
      </c>
      <c r="DQ20" s="318">
        <v>43.853000000000002</v>
      </c>
      <c r="DR20" s="14">
        <v>86.558999999999997</v>
      </c>
      <c r="DS20" s="14">
        <v>109.52800000000001</v>
      </c>
      <c r="DT20" s="15">
        <v>106.306</v>
      </c>
      <c r="DU20" s="15">
        <v>110.09399999999999</v>
      </c>
      <c r="DV20" s="15">
        <v>110.596</v>
      </c>
      <c r="DW20" s="15">
        <v>93.864000000000004</v>
      </c>
      <c r="DX20" s="15">
        <v>97.137</v>
      </c>
      <c r="DY20" s="15">
        <v>105.051</v>
      </c>
      <c r="DZ20" s="15">
        <v>77.525000000000006</v>
      </c>
      <c r="EA20" s="15">
        <v>64.453999999999994</v>
      </c>
      <c r="EB20" s="319">
        <v>31.92</v>
      </c>
      <c r="EC20" s="16">
        <v>110.596</v>
      </c>
      <c r="ED20" s="15">
        <v>42.317999999999998</v>
      </c>
      <c r="EE20" s="15">
        <v>91.409000000000006</v>
      </c>
      <c r="EF20" s="15">
        <v>99.731999999999999</v>
      </c>
      <c r="EG20" s="15">
        <v>101.569</v>
      </c>
      <c r="EH20" s="15">
        <v>104.17700000000001</v>
      </c>
      <c r="EI20" s="15">
        <v>105.767</v>
      </c>
      <c r="EJ20" s="15">
        <v>108.19199999999999</v>
      </c>
      <c r="EK20" s="15">
        <v>102.375</v>
      </c>
      <c r="EL20" s="15">
        <v>103.398</v>
      </c>
      <c r="EM20" s="15">
        <v>95.983000000000004</v>
      </c>
      <c r="EN20" s="319">
        <v>51.737000000000002</v>
      </c>
      <c r="EO20" s="16">
        <v>108.19199999999999</v>
      </c>
      <c r="ER20" s="459"/>
    </row>
    <row r="21" spans="1:148" ht="18.75" customHeight="1" thickBot="1">
      <c r="A21" s="446"/>
      <c r="B21" s="451"/>
      <c r="C21" s="17" t="s">
        <v>5</v>
      </c>
      <c r="D21" s="18"/>
      <c r="E21" s="19"/>
      <c r="F21" s="19"/>
      <c r="G21" s="19"/>
      <c r="H21" s="19"/>
      <c r="I21" s="19"/>
      <c r="J21" s="19"/>
      <c r="K21" s="19"/>
      <c r="L21" s="19"/>
      <c r="M21" s="19"/>
      <c r="N21" s="19"/>
      <c r="O21" s="20"/>
      <c r="P21" s="21"/>
      <c r="Q21" s="18"/>
      <c r="R21" s="19"/>
      <c r="S21" s="19"/>
      <c r="T21" s="19"/>
      <c r="U21" s="19"/>
      <c r="V21" s="19"/>
      <c r="W21" s="19"/>
      <c r="X21" s="19"/>
      <c r="Y21" s="19"/>
      <c r="Z21" s="19"/>
      <c r="AA21" s="19"/>
      <c r="AB21" s="19"/>
      <c r="AC21" s="21"/>
      <c r="AD21" s="19"/>
      <c r="AE21" s="19"/>
      <c r="AF21" s="19"/>
      <c r="AG21" s="19"/>
      <c r="AH21" s="19"/>
      <c r="AI21" s="19"/>
      <c r="AJ21" s="19"/>
      <c r="AK21" s="19"/>
      <c r="AL21" s="19"/>
      <c r="AM21" s="19"/>
      <c r="AN21" s="19"/>
      <c r="AO21" s="19"/>
      <c r="AP21" s="21"/>
      <c r="AQ21" s="19"/>
      <c r="AR21" s="19"/>
      <c r="AS21" s="19"/>
      <c r="AT21" s="19"/>
      <c r="AU21" s="19"/>
      <c r="AV21" s="19"/>
      <c r="AW21" s="19"/>
      <c r="AX21" s="19"/>
      <c r="AY21" s="19"/>
      <c r="AZ21" s="19"/>
      <c r="BA21" s="19"/>
      <c r="BB21" s="19"/>
      <c r="BC21" s="21"/>
      <c r="BD21" s="19"/>
      <c r="BE21" s="19"/>
      <c r="BF21" s="19"/>
      <c r="BG21" s="19"/>
      <c r="BH21" s="19"/>
      <c r="BI21" s="19"/>
      <c r="BJ21" s="19"/>
      <c r="BK21" s="19"/>
      <c r="BL21" s="19"/>
      <c r="BM21" s="19"/>
      <c r="BN21" s="19"/>
      <c r="BO21" s="19"/>
      <c r="BP21" s="21"/>
      <c r="BQ21" s="19"/>
      <c r="BR21" s="19"/>
      <c r="BS21" s="19"/>
      <c r="BT21" s="19"/>
      <c r="BU21" s="19"/>
      <c r="BV21" s="19"/>
      <c r="BW21" s="19"/>
      <c r="BX21" s="19"/>
      <c r="BY21" s="19"/>
      <c r="BZ21" s="19"/>
      <c r="CA21" s="19"/>
      <c r="CB21" s="19"/>
      <c r="CC21" s="21"/>
      <c r="CD21" s="19"/>
      <c r="CE21" s="19"/>
      <c r="CF21" s="19"/>
      <c r="CG21" s="19"/>
      <c r="CH21" s="19"/>
      <c r="CI21" s="19"/>
      <c r="CJ21" s="19"/>
      <c r="CK21" s="19"/>
      <c r="CL21" s="19"/>
      <c r="CM21" s="19"/>
      <c r="CN21" s="19"/>
      <c r="CO21" s="19"/>
      <c r="CP21" s="21"/>
      <c r="CQ21" s="19"/>
      <c r="CR21" s="19"/>
      <c r="CS21" s="19"/>
      <c r="CT21" s="19"/>
      <c r="CU21" s="19"/>
      <c r="CV21" s="19"/>
      <c r="CW21" s="19"/>
      <c r="CX21" s="19"/>
      <c r="CY21" s="19"/>
      <c r="CZ21" s="19"/>
      <c r="DA21" s="19"/>
      <c r="DB21" s="19"/>
      <c r="DC21" s="21"/>
      <c r="DD21" s="320">
        <v>2.7005672500000042</v>
      </c>
      <c r="DE21" s="19">
        <v>4.9896377499999973</v>
      </c>
      <c r="DF21" s="20">
        <v>14.981213250000007</v>
      </c>
      <c r="DG21" s="20">
        <v>16.2009775</v>
      </c>
      <c r="DH21" s="20">
        <v>17.4090135</v>
      </c>
      <c r="DI21" s="20">
        <v>16.801264249999988</v>
      </c>
      <c r="DJ21" s="20">
        <v>16.584380250000017</v>
      </c>
      <c r="DK21" s="20">
        <v>17.956439000000035</v>
      </c>
      <c r="DL21" s="20">
        <v>11.562361249999986</v>
      </c>
      <c r="DM21" s="20">
        <v>6.7777232500000029</v>
      </c>
      <c r="DN21" s="20">
        <v>4.0793797500000002</v>
      </c>
      <c r="DO21" s="321">
        <v>2.2114600000000033</v>
      </c>
      <c r="DP21" s="21">
        <v>132.25441700000042</v>
      </c>
      <c r="DQ21" s="320">
        <v>2.5926479999999987</v>
      </c>
      <c r="DR21" s="19">
        <v>4.4051152500000024</v>
      </c>
      <c r="DS21" s="19">
        <v>9.6209035000000025</v>
      </c>
      <c r="DT21" s="20">
        <v>12.373825499999993</v>
      </c>
      <c r="DU21" s="20">
        <v>20.405495000000009</v>
      </c>
      <c r="DV21" s="20">
        <v>21.18491724999998</v>
      </c>
      <c r="DW21" s="20">
        <v>14.206195000000003</v>
      </c>
      <c r="DX21" s="20">
        <v>13.941245249999978</v>
      </c>
      <c r="DY21" s="20">
        <v>10.566622749999983</v>
      </c>
      <c r="DZ21" s="20">
        <v>6.3335862500000015</v>
      </c>
      <c r="EA21" s="20">
        <v>3.9399442500000048</v>
      </c>
      <c r="EB21" s="321">
        <v>1.3053465000000015</v>
      </c>
      <c r="EC21" s="21">
        <v>120.87584449999983</v>
      </c>
      <c r="ED21" s="20">
        <v>2.2730627500000016</v>
      </c>
      <c r="EE21" s="20">
        <v>5.6465079999999901</v>
      </c>
      <c r="EF21" s="20">
        <v>8.5841579999999968</v>
      </c>
      <c r="EG21" s="20">
        <v>10.954612749999994</v>
      </c>
      <c r="EH21" s="20">
        <v>14.672032999999994</v>
      </c>
      <c r="EI21" s="20">
        <v>14.827599999999968</v>
      </c>
      <c r="EJ21" s="20">
        <v>13.979046000000011</v>
      </c>
      <c r="EK21" s="20">
        <v>10.593356250000008</v>
      </c>
      <c r="EL21" s="20">
        <v>11.420047749999995</v>
      </c>
      <c r="EM21" s="20">
        <v>6.8807057500000024</v>
      </c>
      <c r="EN21" s="321">
        <v>2.4050964999999991</v>
      </c>
      <c r="EO21" s="21">
        <v>102.23622675000038</v>
      </c>
      <c r="ER21" s="459"/>
    </row>
    <row r="22" spans="1:148" ht="18.75" customHeight="1">
      <c r="A22" s="446"/>
      <c r="B22" s="448" t="s">
        <v>1514</v>
      </c>
      <c r="C22" s="7" t="s">
        <v>9</v>
      </c>
      <c r="D22" s="23"/>
      <c r="E22" s="24"/>
      <c r="F22" s="24"/>
      <c r="G22" s="24"/>
      <c r="H22" s="24"/>
      <c r="I22" s="24"/>
      <c r="J22" s="24"/>
      <c r="K22" s="24"/>
      <c r="L22" s="24"/>
      <c r="M22" s="24"/>
      <c r="N22" s="24"/>
      <c r="O22" s="25"/>
      <c r="P22" s="26"/>
      <c r="Q22" s="23"/>
      <c r="R22" s="24"/>
      <c r="S22" s="24"/>
      <c r="T22" s="24"/>
      <c r="U22" s="24"/>
      <c r="V22" s="24"/>
      <c r="W22" s="24"/>
      <c r="X22" s="24"/>
      <c r="Y22" s="24"/>
      <c r="Z22" s="24"/>
      <c r="AA22" s="24"/>
      <c r="AB22" s="24"/>
      <c r="AC22" s="26"/>
      <c r="AD22" s="24"/>
      <c r="AE22" s="24"/>
      <c r="AF22" s="24"/>
      <c r="AG22" s="24"/>
      <c r="AH22" s="24"/>
      <c r="AI22" s="24"/>
      <c r="AJ22" s="24"/>
      <c r="AK22" s="24"/>
      <c r="AL22" s="24"/>
      <c r="AM22" s="24"/>
      <c r="AN22" s="24"/>
      <c r="AO22" s="24"/>
      <c r="AP22" s="26"/>
      <c r="AQ22" s="24"/>
      <c r="AR22" s="24"/>
      <c r="AS22" s="24"/>
      <c r="AT22" s="24"/>
      <c r="AU22" s="24"/>
      <c r="AV22" s="24"/>
      <c r="AW22" s="24"/>
      <c r="AX22" s="24"/>
      <c r="AY22" s="24"/>
      <c r="AZ22" s="24"/>
      <c r="BA22" s="24"/>
      <c r="BB22" s="24"/>
      <c r="BC22" s="26"/>
      <c r="BD22" s="24"/>
      <c r="BE22" s="24"/>
      <c r="BF22" s="24"/>
      <c r="BG22" s="24"/>
      <c r="BH22" s="24"/>
      <c r="BI22" s="24"/>
      <c r="BJ22" s="24"/>
      <c r="BK22" s="24"/>
      <c r="BL22" s="24"/>
      <c r="BM22" s="24"/>
      <c r="BN22" s="24"/>
      <c r="BO22" s="24"/>
      <c r="BP22" s="26"/>
      <c r="BQ22" s="24"/>
      <c r="BR22" s="24"/>
      <c r="BS22" s="24"/>
      <c r="BT22" s="24"/>
      <c r="BU22" s="24"/>
      <c r="BV22" s="24"/>
      <c r="BW22" s="24"/>
      <c r="BX22" s="24"/>
      <c r="BY22" s="24"/>
      <c r="BZ22" s="24"/>
      <c r="CA22" s="24"/>
      <c r="CB22" s="24"/>
      <c r="CC22" s="26"/>
      <c r="CD22" s="24"/>
      <c r="CE22" s="24"/>
      <c r="CF22" s="24"/>
      <c r="CG22" s="24"/>
      <c r="CH22" s="24"/>
      <c r="CI22" s="24"/>
      <c r="CJ22" s="24"/>
      <c r="CK22" s="24"/>
      <c r="CL22" s="24"/>
      <c r="CM22" s="24"/>
      <c r="CN22" s="24"/>
      <c r="CO22" s="24"/>
      <c r="CP22" s="26"/>
      <c r="CQ22" s="24"/>
      <c r="CR22" s="24"/>
      <c r="CS22" s="24"/>
      <c r="CT22" s="24"/>
      <c r="CU22" s="24"/>
      <c r="CV22" s="24"/>
      <c r="CW22" s="24"/>
      <c r="CX22" s="24"/>
      <c r="CY22" s="24"/>
      <c r="CZ22" s="24"/>
      <c r="DA22" s="24"/>
      <c r="DB22" s="24"/>
      <c r="DC22" s="26"/>
      <c r="DD22" s="395">
        <v>3.7727513053915761E-3</v>
      </c>
      <c r="DE22" s="392">
        <v>8.0650112834971758E-3</v>
      </c>
      <c r="DF22" s="393">
        <v>2.2012011136704021E-2</v>
      </c>
      <c r="DG22" s="393">
        <v>2.6887156950311998E-2</v>
      </c>
      <c r="DH22" s="393">
        <v>2.924400398948282E-2</v>
      </c>
      <c r="DI22" s="393">
        <v>2.9728922667669692E-2</v>
      </c>
      <c r="DJ22" s="393">
        <v>2.9553778712873548E-2</v>
      </c>
      <c r="DK22" s="393">
        <v>3.1148582183763318E-2</v>
      </c>
      <c r="DL22" s="393">
        <v>2.0490265718632945E-2</v>
      </c>
      <c r="DM22" s="393">
        <v>1.1219074462050069E-2</v>
      </c>
      <c r="DN22" s="393">
        <v>6.5188485778295098E-3</v>
      </c>
      <c r="DO22" s="396">
        <v>3.1970034993018051E-3</v>
      </c>
      <c r="DP22" s="394">
        <v>1.7868254714058274E-2</v>
      </c>
      <c r="DQ22" s="395">
        <v>3.777191479510611E-3</v>
      </c>
      <c r="DR22" s="392">
        <v>7.2364605345078504E-3</v>
      </c>
      <c r="DS22" s="392">
        <v>1.4433189450385917E-2</v>
      </c>
      <c r="DT22" s="393">
        <v>2.1464829282361812E-2</v>
      </c>
      <c r="DU22" s="393">
        <v>3.5507538865036284E-2</v>
      </c>
      <c r="DV22" s="393">
        <v>3.921513932347015E-2</v>
      </c>
      <c r="DW22" s="393">
        <v>2.6976512850050739E-2</v>
      </c>
      <c r="DX22" s="393">
        <v>2.5314169893574535E-2</v>
      </c>
      <c r="DY22" s="393">
        <v>1.9041668861779958E-2</v>
      </c>
      <c r="DZ22" s="393">
        <v>1.0421351074020703E-2</v>
      </c>
      <c r="EA22" s="393">
        <v>6.097014047329952E-3</v>
      </c>
      <c r="EB22" s="396">
        <v>2.0165988358292098E-3</v>
      </c>
      <c r="EC22" s="394">
        <v>1.6819581751145198E-2</v>
      </c>
      <c r="ED22" s="393">
        <v>3.2498844765339097E-3</v>
      </c>
      <c r="EE22" s="393">
        <v>9.0443619780390342E-3</v>
      </c>
      <c r="EF22" s="393">
        <v>1.3527782343195523E-2</v>
      </c>
      <c r="EG22" s="393">
        <v>1.8707232224321562E-2</v>
      </c>
      <c r="EH22" s="393">
        <v>2.5408694641531209E-2</v>
      </c>
      <c r="EI22" s="393">
        <v>2.7596607521990797E-2</v>
      </c>
      <c r="EJ22" s="393">
        <v>2.5558596705907214E-2</v>
      </c>
      <c r="EK22" s="393">
        <v>1.9644884897347222E-2</v>
      </c>
      <c r="EL22" s="393">
        <v>2.0534680678945486E-2</v>
      </c>
      <c r="EM22" s="393">
        <v>1.1162043802124705E-2</v>
      </c>
      <c r="EN22" s="396">
        <v>3.6910873559924261E-3</v>
      </c>
      <c r="EO22" s="394">
        <v>1.556350558878488E-2</v>
      </c>
      <c r="ER22" s="459"/>
    </row>
    <row r="23" spans="1:148" ht="18.75" customHeight="1" thickBot="1">
      <c r="A23" s="447"/>
      <c r="B23" s="449"/>
      <c r="C23" s="27" t="s">
        <v>10</v>
      </c>
      <c r="D23" s="28"/>
      <c r="E23" s="29"/>
      <c r="F23" s="29"/>
      <c r="G23" s="29"/>
      <c r="H23" s="29"/>
      <c r="I23" s="29"/>
      <c r="J23" s="29"/>
      <c r="K23" s="29"/>
      <c r="L23" s="29"/>
      <c r="M23" s="29"/>
      <c r="N23" s="29"/>
      <c r="O23" s="30"/>
      <c r="P23" s="31"/>
      <c r="Q23" s="28"/>
      <c r="R23" s="29"/>
      <c r="S23" s="29"/>
      <c r="T23" s="29"/>
      <c r="U23" s="29"/>
      <c r="V23" s="29"/>
      <c r="W23" s="29"/>
      <c r="X23" s="29"/>
      <c r="Y23" s="29"/>
      <c r="Z23" s="29"/>
      <c r="AA23" s="29"/>
      <c r="AB23" s="29"/>
      <c r="AC23" s="31"/>
      <c r="AD23" s="29"/>
      <c r="AE23" s="29"/>
      <c r="AF23" s="29"/>
      <c r="AG23" s="29"/>
      <c r="AH23" s="29"/>
      <c r="AI23" s="29"/>
      <c r="AJ23" s="29"/>
      <c r="AK23" s="29"/>
      <c r="AL23" s="29"/>
      <c r="AM23" s="29"/>
      <c r="AN23" s="29"/>
      <c r="AO23" s="29"/>
      <c r="AP23" s="31"/>
      <c r="AQ23" s="29"/>
      <c r="AR23" s="29"/>
      <c r="AS23" s="29"/>
      <c r="AT23" s="29"/>
      <c r="AU23" s="29"/>
      <c r="AV23" s="29"/>
      <c r="AW23" s="29"/>
      <c r="AX23" s="29"/>
      <c r="AY23" s="29"/>
      <c r="AZ23" s="29"/>
      <c r="BA23" s="29"/>
      <c r="BB23" s="29"/>
      <c r="BC23" s="31"/>
      <c r="BD23" s="29"/>
      <c r="BE23" s="29"/>
      <c r="BF23" s="29"/>
      <c r="BG23" s="29"/>
      <c r="BH23" s="29"/>
      <c r="BI23" s="29"/>
      <c r="BJ23" s="29"/>
      <c r="BK23" s="29"/>
      <c r="BL23" s="29"/>
      <c r="BM23" s="29"/>
      <c r="BN23" s="29"/>
      <c r="BO23" s="29"/>
      <c r="BP23" s="31"/>
      <c r="BQ23" s="29"/>
      <c r="BR23" s="29"/>
      <c r="BS23" s="29"/>
      <c r="BT23" s="29"/>
      <c r="BU23" s="29"/>
      <c r="BV23" s="29"/>
      <c r="BW23" s="29"/>
      <c r="BX23" s="29"/>
      <c r="BY23" s="29"/>
      <c r="BZ23" s="29"/>
      <c r="CA23" s="29"/>
      <c r="CB23" s="29"/>
      <c r="CC23" s="31"/>
      <c r="CD23" s="29"/>
      <c r="CE23" s="29"/>
      <c r="CF23" s="29"/>
      <c r="CG23" s="29"/>
      <c r="CH23" s="29"/>
      <c r="CI23" s="29"/>
      <c r="CJ23" s="29"/>
      <c r="CK23" s="29"/>
      <c r="CL23" s="29"/>
      <c r="CM23" s="29"/>
      <c r="CN23" s="29"/>
      <c r="CO23" s="29"/>
      <c r="CP23" s="31"/>
      <c r="CQ23" s="29"/>
      <c r="CR23" s="29"/>
      <c r="CS23" s="29"/>
      <c r="CT23" s="29"/>
      <c r="CU23" s="29"/>
      <c r="CV23" s="29"/>
      <c r="CW23" s="29"/>
      <c r="CX23" s="29"/>
      <c r="CY23" s="29"/>
      <c r="CZ23" s="29"/>
      <c r="DA23" s="29"/>
      <c r="DB23" s="29"/>
      <c r="DC23" s="31"/>
      <c r="DD23" s="326">
        <v>4.601810480374708E-2</v>
      </c>
      <c r="DE23" s="29">
        <v>8.120921459020275E-2</v>
      </c>
      <c r="DF23" s="30">
        <v>0.12740452014740045</v>
      </c>
      <c r="DG23" s="30">
        <v>0.13474589957899874</v>
      </c>
      <c r="DH23" s="30">
        <v>0.14340407146533812</v>
      </c>
      <c r="DI23" s="30">
        <v>0.1419738944411881</v>
      </c>
      <c r="DJ23" s="30">
        <v>0.13476460628625994</v>
      </c>
      <c r="DK23" s="30">
        <v>0.14907862543258316</v>
      </c>
      <c r="DL23" s="30">
        <v>0.13818371007270089</v>
      </c>
      <c r="DM23" s="30">
        <v>0.13290140489458782</v>
      </c>
      <c r="DN23" s="30">
        <v>7.5356633380884455E-2</v>
      </c>
      <c r="DO23" s="327">
        <v>3.3253734030847956E-2</v>
      </c>
      <c r="DP23" s="31">
        <v>0.14907862543258316</v>
      </c>
      <c r="DQ23" s="326">
        <v>4.2946892709214451E-2</v>
      </c>
      <c r="DR23" s="29">
        <v>9.6560160045727345E-2</v>
      </c>
      <c r="DS23" s="29">
        <v>0.11598201632948178</v>
      </c>
      <c r="DT23" s="30">
        <v>0.12585288444921544</v>
      </c>
      <c r="DU23" s="30">
        <v>0.16897970963572712</v>
      </c>
      <c r="DV23" s="30">
        <v>0.16214648579916957</v>
      </c>
      <c r="DW23" s="30">
        <v>0.14306336847595277</v>
      </c>
      <c r="DX23" s="30">
        <v>0.13802118548568854</v>
      </c>
      <c r="DY23" s="30">
        <v>0.13329721142830148</v>
      </c>
      <c r="DZ23" s="30">
        <v>0.10363505662853238</v>
      </c>
      <c r="EA23" s="30">
        <v>6.4065742736556283E-2</v>
      </c>
      <c r="EB23" s="327">
        <v>2.9555038534244588E-2</v>
      </c>
      <c r="EC23" s="31">
        <v>0.16897970963572712</v>
      </c>
      <c r="ED23" s="30">
        <v>4.1090653707428863E-2</v>
      </c>
      <c r="EE23" s="30">
        <v>8.6176370767026181E-2</v>
      </c>
      <c r="EF23" s="30">
        <v>0.13298983094241801</v>
      </c>
      <c r="EG23" s="30">
        <v>0.13134488555541188</v>
      </c>
      <c r="EH23" s="30">
        <v>0.13930622142936783</v>
      </c>
      <c r="EI23" s="30">
        <v>0.14792331292359659</v>
      </c>
      <c r="EJ23" s="30">
        <v>0.12821281583035787</v>
      </c>
      <c r="EK23" s="30">
        <v>0.14866094955205289</v>
      </c>
      <c r="EL23" s="30">
        <v>0.14406419703815618</v>
      </c>
      <c r="EM23" s="30">
        <v>0.11258091720435531</v>
      </c>
      <c r="EN23" s="327">
        <v>5.8220754302947784E-2</v>
      </c>
      <c r="EO23" s="31">
        <v>0.14866094955205289</v>
      </c>
      <c r="ER23" s="459"/>
    </row>
    <row r="24" spans="1:148" ht="18.75" customHeight="1" thickTop="1">
      <c r="A24" s="445" t="s">
        <v>12</v>
      </c>
      <c r="B24" s="450"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6">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6">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6">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6">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6">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6">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6">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6">
        <v>1703.35</v>
      </c>
      <c r="DD24" s="314">
        <v>2318.71</v>
      </c>
      <c r="DE24" s="85">
        <v>2140.06</v>
      </c>
      <c r="DF24" s="86">
        <v>2468.94</v>
      </c>
      <c r="DG24" s="86">
        <v>2314.81</v>
      </c>
      <c r="DH24" s="86">
        <v>2111.27</v>
      </c>
      <c r="DI24" s="86">
        <v>2129.2800000000002</v>
      </c>
      <c r="DJ24" s="86">
        <v>2188.09</v>
      </c>
      <c r="DK24" s="86">
        <v>2277.25</v>
      </c>
      <c r="DL24" s="86">
        <v>2115.3200000000002</v>
      </c>
      <c r="DM24" s="86">
        <v>2170.6799999999998</v>
      </c>
      <c r="DN24" s="86">
        <v>2431.65</v>
      </c>
      <c r="DO24" s="315">
        <v>1986.25</v>
      </c>
      <c r="DP24" s="6">
        <v>1986.25</v>
      </c>
      <c r="DQ24" s="314">
        <v>2099.7800000000002</v>
      </c>
      <c r="DR24" s="85">
        <v>2257.4</v>
      </c>
      <c r="DS24" s="85">
        <v>2246.13</v>
      </c>
      <c r="DT24" s="86">
        <v>2048.5500000000002</v>
      </c>
      <c r="DU24" s="86">
        <v>1655.57</v>
      </c>
      <c r="DV24" s="86">
        <v>1933.42</v>
      </c>
      <c r="DW24" s="86">
        <v>1614.93</v>
      </c>
      <c r="DX24" s="86">
        <v>1618.9</v>
      </c>
      <c r="DY24" s="86">
        <v>1945.84</v>
      </c>
      <c r="DZ24" s="86">
        <v>1899.83</v>
      </c>
      <c r="EA24" s="86">
        <v>2146.54</v>
      </c>
      <c r="EB24" s="315">
        <v>1928.28</v>
      </c>
      <c r="EC24" s="6">
        <v>1614.93</v>
      </c>
      <c r="ED24" s="86">
        <v>1960.36</v>
      </c>
      <c r="EE24" s="86">
        <v>2169.7800000000002</v>
      </c>
      <c r="EF24" s="86">
        <v>2269.29</v>
      </c>
      <c r="EG24" s="86">
        <v>2082.85</v>
      </c>
      <c r="EH24" s="86">
        <v>1903.27</v>
      </c>
      <c r="EI24" s="86">
        <v>1767.27</v>
      </c>
      <c r="EJ24" s="86">
        <v>1845.26</v>
      </c>
      <c r="EK24" s="86">
        <v>1862.81</v>
      </c>
      <c r="EL24" s="86">
        <v>2009.35</v>
      </c>
      <c r="EM24" s="86">
        <v>2021.56</v>
      </c>
      <c r="EN24" s="315">
        <v>2180.5300000000002</v>
      </c>
      <c r="EO24" s="6">
        <v>1767.27</v>
      </c>
      <c r="ER24" s="459"/>
    </row>
    <row r="25" spans="1:148" ht="18.75" customHeight="1">
      <c r="A25" s="446"/>
      <c r="B25" s="452"/>
      <c r="C25" s="7" t="s">
        <v>3</v>
      </c>
      <c r="D25" s="8">
        <v>2918.0395497311874</v>
      </c>
      <c r="E25" s="9">
        <v>2957.2249032738127</v>
      </c>
      <c r="F25" s="9">
        <v>2880.5527994616414</v>
      </c>
      <c r="G25" s="9">
        <v>2653.93531597222</v>
      </c>
      <c r="H25" s="9">
        <v>2560.2081317204302</v>
      </c>
      <c r="I25" s="9">
        <v>2483.9113993055548</v>
      </c>
      <c r="J25" s="9">
        <v>2516.7956888440799</v>
      </c>
      <c r="K25" s="9">
        <v>2518.3396706989292</v>
      </c>
      <c r="L25" s="9">
        <v>2668.4315694444404</v>
      </c>
      <c r="M25" s="9">
        <v>2764.2611979865774</v>
      </c>
      <c r="N25" s="9">
        <v>2969.4940798611142</v>
      </c>
      <c r="O25" s="10">
        <v>3125.0865423387049</v>
      </c>
      <c r="P25" s="11">
        <v>2750.2805856164237</v>
      </c>
      <c r="Q25" s="8">
        <v>3259.5883467741924</v>
      </c>
      <c r="R25" s="9">
        <v>3214.3107849702369</v>
      </c>
      <c r="S25" s="9">
        <v>3114.6381224764455</v>
      </c>
      <c r="T25" s="9">
        <v>2872.3318368055507</v>
      </c>
      <c r="U25" s="9">
        <v>2862.2981317204335</v>
      </c>
      <c r="V25" s="9">
        <v>2713.9796250000045</v>
      </c>
      <c r="W25" s="9">
        <v>2831.7325235215062</v>
      </c>
      <c r="X25" s="9">
        <v>2790.4362029569916</v>
      </c>
      <c r="Y25" s="9">
        <v>2967.3880208333358</v>
      </c>
      <c r="Z25" s="9">
        <v>3026.4628221476573</v>
      </c>
      <c r="AA25" s="9">
        <v>3263.5963923611116</v>
      </c>
      <c r="AB25" s="9">
        <v>3294.4650235215054</v>
      </c>
      <c r="AC25" s="11">
        <v>3016.6689332191704</v>
      </c>
      <c r="AD25" s="9">
        <v>3392.9611256720468</v>
      </c>
      <c r="AE25" s="9">
        <v>3478.8805495689726</v>
      </c>
      <c r="AF25" s="9">
        <v>3301.1799024226111</v>
      </c>
      <c r="AG25" s="9">
        <v>3166.5774722222181</v>
      </c>
      <c r="AH25" s="9">
        <v>2943.676276881718</v>
      </c>
      <c r="AI25" s="9">
        <v>2958.2293854166728</v>
      </c>
      <c r="AJ25" s="9">
        <v>3100.9006989247309</v>
      </c>
      <c r="AK25" s="9">
        <v>3123.4979233870986</v>
      </c>
      <c r="AL25" s="9">
        <v>3188.4946631944404</v>
      </c>
      <c r="AM25" s="9">
        <v>3224.4848993288579</v>
      </c>
      <c r="AN25" s="9">
        <v>3504.8355451388907</v>
      </c>
      <c r="AO25" s="9">
        <v>3422.4196034946258</v>
      </c>
      <c r="AP25" s="11">
        <v>3232.8174470628487</v>
      </c>
      <c r="AQ25" s="9">
        <v>3618.7834106182777</v>
      </c>
      <c r="AR25" s="9">
        <v>3605.9972061011877</v>
      </c>
      <c r="AS25" s="9">
        <v>3394.3954710632534</v>
      </c>
      <c r="AT25" s="9">
        <v>3128.6461041666685</v>
      </c>
      <c r="AU25" s="9">
        <v>2992.7976579301044</v>
      </c>
      <c r="AV25" s="9">
        <v>3081.9400624999976</v>
      </c>
      <c r="AW25" s="9">
        <v>3073.4553057795692</v>
      </c>
      <c r="AX25" s="9">
        <v>3024.4675268817196</v>
      </c>
      <c r="AY25" s="9">
        <v>3257.3756909722224</v>
      </c>
      <c r="AZ25" s="9">
        <v>3149.4414463087246</v>
      </c>
      <c r="BA25" s="9">
        <v>3419.6262812500049</v>
      </c>
      <c r="BB25" s="9">
        <v>3540.8495262096703</v>
      </c>
      <c r="BC25" s="11">
        <v>3271.7952334475003</v>
      </c>
      <c r="BD25" s="9">
        <v>3665.0243649193512</v>
      </c>
      <c r="BE25" s="9">
        <v>3628.9385528273892</v>
      </c>
      <c r="BF25" s="9">
        <v>3509.7231258411903</v>
      </c>
      <c r="BG25" s="9">
        <v>3357.7923090277718</v>
      </c>
      <c r="BH25" s="9">
        <v>3192.0006317204393</v>
      </c>
      <c r="BI25" s="9">
        <v>3193.1058090277784</v>
      </c>
      <c r="BJ25" s="9">
        <v>3170.3063071236502</v>
      </c>
      <c r="BK25" s="9">
        <v>3120.2187063172082</v>
      </c>
      <c r="BL25" s="9">
        <v>3081.1397187500002</v>
      </c>
      <c r="BM25" s="9">
        <v>3204.9555906040323</v>
      </c>
      <c r="BN25" s="9">
        <v>3600.2012743055479</v>
      </c>
      <c r="BO25" s="9">
        <v>3341.3680813172064</v>
      </c>
      <c r="BP25" s="11">
        <v>3336.6472745433598</v>
      </c>
      <c r="BQ25" s="9">
        <v>3363.1308602150566</v>
      </c>
      <c r="BR25" s="9">
        <v>3607.5081287202406</v>
      </c>
      <c r="BS25" s="9">
        <v>3436.5853869448124</v>
      </c>
      <c r="BT25" s="9">
        <v>3313.2934826388873</v>
      </c>
      <c r="BU25" s="9">
        <v>3128.278665994625</v>
      </c>
      <c r="BV25" s="9">
        <v>3133.8506388888895</v>
      </c>
      <c r="BW25" s="9">
        <v>2884.4335752688185</v>
      </c>
      <c r="BX25" s="9">
        <v>2940.63248319892</v>
      </c>
      <c r="BY25" s="9">
        <v>3048.3453298611112</v>
      </c>
      <c r="BZ25" s="9">
        <v>3357.2692315436238</v>
      </c>
      <c r="CA25" s="9">
        <v>3647.1623923611105</v>
      </c>
      <c r="CB25" s="9">
        <v>3520.9656619623652</v>
      </c>
      <c r="CC25" s="11">
        <v>3279.059314783085</v>
      </c>
      <c r="CD25" s="9">
        <v>3576.9653864247321</v>
      </c>
      <c r="CE25" s="9">
        <v>3941.3284626436866</v>
      </c>
      <c r="CF25" s="9">
        <v>3514.5749192463045</v>
      </c>
      <c r="CG25" s="9">
        <v>2860.3590138888885</v>
      </c>
      <c r="CH25" s="9">
        <v>3047.3339415322562</v>
      </c>
      <c r="CI25" s="9">
        <v>3157.416451388895</v>
      </c>
      <c r="CJ25" s="9">
        <v>3218.2365927419391</v>
      </c>
      <c r="CK25" s="9">
        <v>3214.8447177419357</v>
      </c>
      <c r="CL25" s="9">
        <v>3328.7350833333326</v>
      </c>
      <c r="CM25" s="9">
        <v>3451.6035939597245</v>
      </c>
      <c r="CN25" s="9">
        <v>3640.6080937500001</v>
      </c>
      <c r="CO25" s="9">
        <v>3824.9835584677371</v>
      </c>
      <c r="CP25" s="11">
        <v>3396.7603412454541</v>
      </c>
      <c r="CQ25" s="9">
        <v>3766.2671606182835</v>
      </c>
      <c r="CR25" s="9">
        <v>3801.6235044642867</v>
      </c>
      <c r="CS25" s="9">
        <v>3419.7808075370085</v>
      </c>
      <c r="CT25" s="9">
        <v>3189.1527638888883</v>
      </c>
      <c r="CU25" s="9">
        <v>2981.777849462364</v>
      </c>
      <c r="CV25" s="9">
        <v>3037.9698055555527</v>
      </c>
      <c r="CW25" s="9">
        <v>2770.8527049731183</v>
      </c>
      <c r="CX25" s="9">
        <v>3091.6846673387167</v>
      </c>
      <c r="CY25" s="9">
        <v>3219.1284027777851</v>
      </c>
      <c r="CZ25" s="9">
        <v>3417.5870268456365</v>
      </c>
      <c r="DA25" s="9">
        <v>3789.1267881944491</v>
      </c>
      <c r="DB25" s="9">
        <v>4022.2551276881818</v>
      </c>
      <c r="DC25" s="11">
        <v>3372.8303156393108</v>
      </c>
      <c r="DD25" s="316">
        <v>3962.9993145161188</v>
      </c>
      <c r="DE25" s="9">
        <v>4035.9133333333316</v>
      </c>
      <c r="DF25" s="10">
        <v>3649.6552893674279</v>
      </c>
      <c r="DG25" s="10">
        <v>3424.7200138888916</v>
      </c>
      <c r="DH25" s="10">
        <v>3307.0229032257998</v>
      </c>
      <c r="DI25" s="10">
        <v>3277.6788090277755</v>
      </c>
      <c r="DJ25" s="10">
        <v>3320.7832829301115</v>
      </c>
      <c r="DK25" s="10">
        <v>3395.7099899193659</v>
      </c>
      <c r="DL25" s="10">
        <v>3403.9956666666599</v>
      </c>
      <c r="DM25" s="10">
        <v>3547.6197751677832</v>
      </c>
      <c r="DN25" s="10">
        <v>3900.9401458333305</v>
      </c>
      <c r="DO25" s="317">
        <v>3935.2457728494619</v>
      </c>
      <c r="DP25" s="11">
        <v>3594.2780468036499</v>
      </c>
      <c r="DQ25" s="316">
        <v>3759.611942204303</v>
      </c>
      <c r="DR25" s="9">
        <v>3746.6922433035706</v>
      </c>
      <c r="DS25" s="9">
        <v>3698.9035127859984</v>
      </c>
      <c r="DT25" s="10">
        <v>3380.9855694444409</v>
      </c>
      <c r="DU25" s="10">
        <v>3056.8114448924703</v>
      </c>
      <c r="DV25" s="10">
        <v>3018.0317951388897</v>
      </c>
      <c r="DW25" s="10">
        <v>3044.3512668010749</v>
      </c>
      <c r="DX25" s="10">
        <v>3076.0080947580695</v>
      </c>
      <c r="DY25" s="10">
        <v>3120.9420277777731</v>
      </c>
      <c r="DZ25" s="10">
        <v>3090.9981174496702</v>
      </c>
      <c r="EA25" s="10">
        <v>3601.8085520833361</v>
      </c>
      <c r="EB25" s="317">
        <v>3720.6136962365658</v>
      </c>
      <c r="EC25" s="11">
        <v>3357.2639235160068</v>
      </c>
      <c r="ED25" s="10">
        <v>3813.7558736559104</v>
      </c>
      <c r="EE25" s="10">
        <v>3606.2826795976994</v>
      </c>
      <c r="EF25" s="10">
        <v>3555.934666890983</v>
      </c>
      <c r="EG25" s="10">
        <v>3218.7998819444369</v>
      </c>
      <c r="EH25" s="10">
        <v>2937.9482123655862</v>
      </c>
      <c r="EI25" s="10">
        <v>2735.6412777777728</v>
      </c>
      <c r="EJ25" s="10">
        <v>2830.4061088709641</v>
      </c>
      <c r="EK25" s="10">
        <v>2873.292540322579</v>
      </c>
      <c r="EL25" s="10">
        <v>3114.3008229166685</v>
      </c>
      <c r="EM25" s="10">
        <v>3393.3687382550224</v>
      </c>
      <c r="EN25" s="317">
        <v>3711.8497708333307</v>
      </c>
      <c r="EO25" s="11">
        <v>3252.3554241293873</v>
      </c>
      <c r="ER25" s="459"/>
    </row>
    <row r="26" spans="1:148" ht="18.75" customHeight="1">
      <c r="A26" s="446"/>
      <c r="B26" s="452"/>
      <c r="C26" s="12" t="s">
        <v>4</v>
      </c>
      <c r="D26" s="13">
        <v>3911.19</v>
      </c>
      <c r="E26" s="14">
        <v>4268.41</v>
      </c>
      <c r="F26" s="14">
        <v>3948.54</v>
      </c>
      <c r="G26" s="14">
        <v>3492.06</v>
      </c>
      <c r="H26" s="14">
        <v>3472.91</v>
      </c>
      <c r="I26" s="14">
        <v>3319.17</v>
      </c>
      <c r="J26" s="14">
        <v>3273.48</v>
      </c>
      <c r="K26" s="14">
        <v>3659.14</v>
      </c>
      <c r="L26" s="14">
        <v>3696.92</v>
      </c>
      <c r="M26" s="14">
        <v>3804.06</v>
      </c>
      <c r="N26" s="14">
        <v>4166.3100000000004</v>
      </c>
      <c r="O26" s="15">
        <v>4296.3999999999996</v>
      </c>
      <c r="P26" s="16">
        <v>4296.3999999999996</v>
      </c>
      <c r="Q26" s="13">
        <v>4660.5</v>
      </c>
      <c r="R26" s="14">
        <v>4235.54</v>
      </c>
      <c r="S26" s="14">
        <v>4419.29</v>
      </c>
      <c r="T26" s="14">
        <v>3659.96</v>
      </c>
      <c r="U26" s="14">
        <v>3605.8</v>
      </c>
      <c r="V26" s="14">
        <v>3483.09</v>
      </c>
      <c r="W26" s="14">
        <v>3580.54</v>
      </c>
      <c r="X26" s="14">
        <v>3628</v>
      </c>
      <c r="Y26" s="14">
        <v>3870.46</v>
      </c>
      <c r="Z26" s="14">
        <v>4051.79</v>
      </c>
      <c r="AA26" s="14">
        <v>4418.62</v>
      </c>
      <c r="AB26" s="14">
        <v>4341.18</v>
      </c>
      <c r="AC26" s="16">
        <v>4660.5</v>
      </c>
      <c r="AD26" s="14">
        <v>4487.3999999999996</v>
      </c>
      <c r="AE26" s="14">
        <v>4487.24</v>
      </c>
      <c r="AF26" s="14">
        <v>4328.2700000000004</v>
      </c>
      <c r="AG26" s="14">
        <v>4155.9399999999996</v>
      </c>
      <c r="AH26" s="14">
        <v>3750.05</v>
      </c>
      <c r="AI26" s="14">
        <v>3688.69</v>
      </c>
      <c r="AJ26" s="14">
        <v>3998.51</v>
      </c>
      <c r="AK26" s="14">
        <v>4008.51</v>
      </c>
      <c r="AL26" s="14">
        <v>4212.4799999999996</v>
      </c>
      <c r="AM26" s="14">
        <v>4406.3</v>
      </c>
      <c r="AN26" s="14">
        <v>4887.63</v>
      </c>
      <c r="AO26" s="14">
        <v>4853.9399999999996</v>
      </c>
      <c r="AP26" s="16">
        <v>4887.63</v>
      </c>
      <c r="AQ26" s="14">
        <v>4766.04</v>
      </c>
      <c r="AR26" s="14">
        <v>4714.66</v>
      </c>
      <c r="AS26" s="14">
        <v>4712.29</v>
      </c>
      <c r="AT26" s="14">
        <v>3910.75</v>
      </c>
      <c r="AU26" s="14">
        <v>3805.19</v>
      </c>
      <c r="AV26" s="14">
        <v>4061.25</v>
      </c>
      <c r="AW26" s="14">
        <v>4160.1400000000003</v>
      </c>
      <c r="AX26" s="14">
        <v>3867.04</v>
      </c>
      <c r="AY26" s="14">
        <v>4425.1499999999996</v>
      </c>
      <c r="AZ26" s="14">
        <v>4375.87</v>
      </c>
      <c r="BA26" s="14">
        <v>4593.53</v>
      </c>
      <c r="BB26" s="14">
        <v>4772.37</v>
      </c>
      <c r="BC26" s="16">
        <v>4772.37</v>
      </c>
      <c r="BD26" s="14">
        <v>4815.25</v>
      </c>
      <c r="BE26" s="14">
        <v>4759.6099999999997</v>
      </c>
      <c r="BF26" s="14">
        <v>4698.6899999999996</v>
      </c>
      <c r="BG26" s="14">
        <v>4512.93</v>
      </c>
      <c r="BH26" s="14">
        <v>4080.41</v>
      </c>
      <c r="BI26" s="14">
        <v>4078.54</v>
      </c>
      <c r="BJ26" s="14">
        <v>3912.63</v>
      </c>
      <c r="BK26" s="14">
        <v>4013.51</v>
      </c>
      <c r="BL26" s="14">
        <v>4174.8500000000004</v>
      </c>
      <c r="BM26" s="14">
        <v>4778.78</v>
      </c>
      <c r="BN26" s="14">
        <v>5326.44</v>
      </c>
      <c r="BO26" s="14">
        <v>5358.27</v>
      </c>
      <c r="BP26" s="16">
        <v>5358.27</v>
      </c>
      <c r="BQ26" s="14">
        <v>5134.29</v>
      </c>
      <c r="BR26" s="14">
        <v>5147.0200000000004</v>
      </c>
      <c r="BS26" s="14">
        <v>5132.41</v>
      </c>
      <c r="BT26" s="14">
        <v>4851.8</v>
      </c>
      <c r="BU26" s="14">
        <v>4439.93</v>
      </c>
      <c r="BV26" s="14">
        <v>4216.99</v>
      </c>
      <c r="BW26" s="14">
        <v>4341.71</v>
      </c>
      <c r="BX26" s="14">
        <v>4333.97</v>
      </c>
      <c r="BY26" s="14">
        <v>4455.95</v>
      </c>
      <c r="BZ26" s="14">
        <v>5074.18</v>
      </c>
      <c r="CA26" s="14">
        <v>5134.3599999999997</v>
      </c>
      <c r="CB26" s="14">
        <v>5267.27</v>
      </c>
      <c r="CC26" s="16">
        <v>5267.27</v>
      </c>
      <c r="CD26" s="14">
        <v>5151.8999999999996</v>
      </c>
      <c r="CE26" s="14">
        <v>5560.68</v>
      </c>
      <c r="CF26" s="14">
        <v>5293.26</v>
      </c>
      <c r="CG26" s="14">
        <v>4415.6000000000004</v>
      </c>
      <c r="CH26" s="14">
        <v>4306.09</v>
      </c>
      <c r="CI26" s="14">
        <v>4320.68</v>
      </c>
      <c r="CJ26" s="14">
        <v>4393.6099999999997</v>
      </c>
      <c r="CK26" s="14">
        <v>4489.26</v>
      </c>
      <c r="CL26" s="14">
        <v>4577.5200000000004</v>
      </c>
      <c r="CM26" s="14">
        <v>5130.84</v>
      </c>
      <c r="CN26" s="14">
        <v>5344.58</v>
      </c>
      <c r="CO26" s="14">
        <v>5600.53</v>
      </c>
      <c r="CP26" s="16">
        <v>5600.53</v>
      </c>
      <c r="CQ26" s="14">
        <v>5526.09</v>
      </c>
      <c r="CR26" s="14">
        <v>5773.39</v>
      </c>
      <c r="CS26" s="14">
        <v>5232.8500000000004</v>
      </c>
      <c r="CT26" s="14">
        <v>4446.08</v>
      </c>
      <c r="CU26" s="14">
        <v>4601.51</v>
      </c>
      <c r="CV26" s="14">
        <v>4533.7</v>
      </c>
      <c r="CW26" s="14">
        <v>4124.37</v>
      </c>
      <c r="CX26" s="14">
        <v>4618.93</v>
      </c>
      <c r="CY26" s="14">
        <v>4823.04</v>
      </c>
      <c r="CZ26" s="14">
        <v>4978.5600000000004</v>
      </c>
      <c r="DA26" s="14">
        <v>5927.27</v>
      </c>
      <c r="DB26" s="14">
        <v>5965.7</v>
      </c>
      <c r="DC26" s="16">
        <v>5965.7</v>
      </c>
      <c r="DD26" s="318">
        <v>5866</v>
      </c>
      <c r="DE26" s="14">
        <v>5494.67</v>
      </c>
      <c r="DF26" s="15">
        <v>5486.14</v>
      </c>
      <c r="DG26" s="15">
        <v>4652.26</v>
      </c>
      <c r="DH26" s="15">
        <v>4527.59</v>
      </c>
      <c r="DI26" s="15">
        <v>4523.45</v>
      </c>
      <c r="DJ26" s="15">
        <v>4629.8999999999996</v>
      </c>
      <c r="DK26" s="15">
        <v>4563.4799999999996</v>
      </c>
      <c r="DL26" s="15">
        <v>4861.8999999999996</v>
      </c>
      <c r="DM26" s="15">
        <v>5107.68</v>
      </c>
      <c r="DN26" s="15">
        <v>5509.04</v>
      </c>
      <c r="DO26" s="319">
        <v>5981.51</v>
      </c>
      <c r="DP26" s="16">
        <v>5981.51</v>
      </c>
      <c r="DQ26" s="318">
        <v>5467.31</v>
      </c>
      <c r="DR26" s="14">
        <v>5573.34</v>
      </c>
      <c r="DS26" s="14">
        <v>5616.2</v>
      </c>
      <c r="DT26" s="15">
        <v>5154.7</v>
      </c>
      <c r="DU26" s="15">
        <v>4794.7700000000004</v>
      </c>
      <c r="DV26" s="15">
        <v>4250.51</v>
      </c>
      <c r="DW26" s="15">
        <v>4803.37</v>
      </c>
      <c r="DX26" s="15">
        <v>4530.91</v>
      </c>
      <c r="DY26" s="15">
        <v>4840.34</v>
      </c>
      <c r="DZ26" s="15">
        <v>4907.83</v>
      </c>
      <c r="EA26" s="15">
        <v>5706.51</v>
      </c>
      <c r="EB26" s="319">
        <v>6164.6</v>
      </c>
      <c r="EC26" s="16">
        <v>6164.6</v>
      </c>
      <c r="ED26" s="15">
        <v>5510.18</v>
      </c>
      <c r="EE26" s="15">
        <v>5035.9399999999996</v>
      </c>
      <c r="EF26" s="15">
        <v>5512.92</v>
      </c>
      <c r="EG26" s="15">
        <v>4963.91</v>
      </c>
      <c r="EH26" s="15">
        <v>4470.12</v>
      </c>
      <c r="EI26" s="15">
        <v>4546.8</v>
      </c>
      <c r="EJ26" s="15">
        <v>4342.17</v>
      </c>
      <c r="EK26" s="15">
        <v>4359.67</v>
      </c>
      <c r="EL26" s="15">
        <v>5017.3</v>
      </c>
      <c r="EM26" s="15">
        <v>5329.21</v>
      </c>
      <c r="EN26" s="319">
        <v>5571.59</v>
      </c>
      <c r="EO26" s="16">
        <v>5571.59</v>
      </c>
      <c r="ER26" s="459"/>
    </row>
    <row r="27" spans="1:148" ht="18.75" customHeight="1" thickBot="1">
      <c r="A27" s="446"/>
      <c r="B27" s="451"/>
      <c r="C27" s="17" t="s">
        <v>5</v>
      </c>
      <c r="D27" s="18">
        <v>2171.0214250000035</v>
      </c>
      <c r="E27" s="19">
        <v>1987.2551350000022</v>
      </c>
      <c r="F27" s="19">
        <v>2140.2507299999993</v>
      </c>
      <c r="G27" s="19">
        <v>1910.8334274999984</v>
      </c>
      <c r="H27" s="19">
        <v>1904.79485</v>
      </c>
      <c r="I27" s="19">
        <v>1788.4162074999992</v>
      </c>
      <c r="J27" s="19">
        <v>1872.4959924999955</v>
      </c>
      <c r="K27" s="19">
        <v>1873.6447150000033</v>
      </c>
      <c r="L27" s="19">
        <v>1921.270729999997</v>
      </c>
      <c r="M27" s="19">
        <v>2059.3745924999998</v>
      </c>
      <c r="N27" s="19">
        <v>2138.0357375000021</v>
      </c>
      <c r="O27" s="20">
        <v>2325.0643874999964</v>
      </c>
      <c r="P27" s="21">
        <v>24092.45792999987</v>
      </c>
      <c r="Q27" s="18">
        <v>2425.1337299999991</v>
      </c>
      <c r="R27" s="19">
        <v>2160.0168474999991</v>
      </c>
      <c r="S27" s="19">
        <v>2314.176124999999</v>
      </c>
      <c r="T27" s="19">
        <v>2068.0789224999967</v>
      </c>
      <c r="U27" s="19">
        <v>2129.5498100000023</v>
      </c>
      <c r="V27" s="19">
        <v>1954.0653300000031</v>
      </c>
      <c r="W27" s="19">
        <v>2106.8089975000007</v>
      </c>
      <c r="X27" s="19">
        <v>2076.0845350000018</v>
      </c>
      <c r="Y27" s="19">
        <v>2136.5193750000017</v>
      </c>
      <c r="Z27" s="19">
        <v>2254.7148025000047</v>
      </c>
      <c r="AA27" s="19">
        <v>2349.7894025000005</v>
      </c>
      <c r="AB27" s="19">
        <v>2451.0819775</v>
      </c>
      <c r="AC27" s="21">
        <v>26426.019854999933</v>
      </c>
      <c r="AD27" s="19">
        <v>2524.3630775000029</v>
      </c>
      <c r="AE27" s="19">
        <v>2421.3008625000048</v>
      </c>
      <c r="AF27" s="19">
        <v>2452.7766674999998</v>
      </c>
      <c r="AG27" s="19">
        <v>2279.9357799999971</v>
      </c>
      <c r="AH27" s="19">
        <v>2190.0951499999978</v>
      </c>
      <c r="AI27" s="19">
        <v>2129.9251575000044</v>
      </c>
      <c r="AJ27" s="19">
        <v>2307.0701199999999</v>
      </c>
      <c r="AK27" s="19">
        <v>2323.8824550000013</v>
      </c>
      <c r="AL27" s="19">
        <v>2295.7161574999968</v>
      </c>
      <c r="AM27" s="19">
        <v>2402.2412499999991</v>
      </c>
      <c r="AN27" s="19">
        <v>2523.4815925000012</v>
      </c>
      <c r="AO27" s="19">
        <v>2546.2801850000014</v>
      </c>
      <c r="AP27" s="21">
        <v>28397.068455000062</v>
      </c>
      <c r="AQ27" s="19">
        <v>2692.3748574999986</v>
      </c>
      <c r="AR27" s="19">
        <v>2423.2301224999983</v>
      </c>
      <c r="AS27" s="19">
        <v>2522.035834999997</v>
      </c>
      <c r="AT27" s="19">
        <v>2252.6251950000014</v>
      </c>
      <c r="AU27" s="19">
        <v>2226.6414574999976</v>
      </c>
      <c r="AV27" s="19">
        <v>2218.9968449999983</v>
      </c>
      <c r="AW27" s="19">
        <v>2286.6507474999994</v>
      </c>
      <c r="AX27" s="19">
        <v>2250.2038399999992</v>
      </c>
      <c r="AY27" s="19">
        <v>2345.3104975000001</v>
      </c>
      <c r="AZ27" s="19">
        <v>2346.3338774999997</v>
      </c>
      <c r="BA27" s="19">
        <v>2462.1309225000036</v>
      </c>
      <c r="BB27" s="19">
        <v>2634.3920474999945</v>
      </c>
      <c r="BC27" s="21">
        <v>28660.926245000101</v>
      </c>
      <c r="BD27" s="19">
        <v>2726.778127499997</v>
      </c>
      <c r="BE27" s="19">
        <v>2438.6467075000055</v>
      </c>
      <c r="BF27" s="19">
        <v>2607.7242825000044</v>
      </c>
      <c r="BG27" s="19">
        <v>2417.6104624999957</v>
      </c>
      <c r="BH27" s="19">
        <v>2374.8484700000067</v>
      </c>
      <c r="BI27" s="19">
        <v>2299.0361825000005</v>
      </c>
      <c r="BJ27" s="19">
        <v>2358.707892499996</v>
      </c>
      <c r="BK27" s="19">
        <v>2321.4427175000033</v>
      </c>
      <c r="BL27" s="19">
        <v>2218.4205975</v>
      </c>
      <c r="BM27" s="19">
        <v>2387.6919150000044</v>
      </c>
      <c r="BN27" s="19">
        <v>2592.1449174999943</v>
      </c>
      <c r="BO27" s="19">
        <v>2485.9778525000015</v>
      </c>
      <c r="BP27" s="21">
        <v>29229.030124999834</v>
      </c>
      <c r="BQ27" s="19">
        <v>2502.1693600000021</v>
      </c>
      <c r="BR27" s="19">
        <v>2424.2454625000018</v>
      </c>
      <c r="BS27" s="19">
        <v>2553.3829424999958</v>
      </c>
      <c r="BT27" s="19">
        <v>2385.5713074999985</v>
      </c>
      <c r="BU27" s="19">
        <v>2327.4393275000011</v>
      </c>
      <c r="BV27" s="19">
        <v>2256.3724600000005</v>
      </c>
      <c r="BW27" s="19">
        <v>2146.0185800000008</v>
      </c>
      <c r="BX27" s="19">
        <v>2187.8305674999965</v>
      </c>
      <c r="BY27" s="19">
        <v>2194.8086375000003</v>
      </c>
      <c r="BZ27" s="19">
        <v>2501.1655774999995</v>
      </c>
      <c r="CA27" s="19">
        <v>2625.9569224999996</v>
      </c>
      <c r="CB27" s="19">
        <v>2619.5984524999994</v>
      </c>
      <c r="CC27" s="21">
        <v>28724.559597499825</v>
      </c>
      <c r="CD27" s="19">
        <v>2661.2622475000007</v>
      </c>
      <c r="CE27" s="19">
        <v>2743.1646100000057</v>
      </c>
      <c r="CF27" s="19">
        <v>2611.3291650000042</v>
      </c>
      <c r="CG27" s="19">
        <v>2059.45849</v>
      </c>
      <c r="CH27" s="19">
        <v>2267.2164524999989</v>
      </c>
      <c r="CI27" s="19">
        <v>2273.3398450000045</v>
      </c>
      <c r="CJ27" s="19">
        <v>2394.3680250000025</v>
      </c>
      <c r="CK27" s="19">
        <v>2391.84447</v>
      </c>
      <c r="CL27" s="19">
        <v>2396.6892599999992</v>
      </c>
      <c r="CM27" s="19">
        <v>2571.4446774999947</v>
      </c>
      <c r="CN27" s="19">
        <v>2621.2378275000001</v>
      </c>
      <c r="CO27" s="19">
        <v>2845.7877674999963</v>
      </c>
      <c r="CP27" s="21">
        <v>29837.142837500069</v>
      </c>
      <c r="CQ27" s="19">
        <v>2802.1027675000028</v>
      </c>
      <c r="CR27" s="19">
        <v>2554.6909950000004</v>
      </c>
      <c r="CS27" s="19">
        <v>2540.8971399999973</v>
      </c>
      <c r="CT27" s="19">
        <v>2296.1899899999999</v>
      </c>
      <c r="CU27" s="19">
        <v>2218.4427199999986</v>
      </c>
      <c r="CV27" s="19">
        <v>2187.3382599999977</v>
      </c>
      <c r="CW27" s="19">
        <v>2061.5144124999997</v>
      </c>
      <c r="CX27" s="19">
        <v>2300.2133925000053</v>
      </c>
      <c r="CY27" s="19">
        <v>2317.7724500000054</v>
      </c>
      <c r="CZ27" s="19">
        <v>2546.1023349999991</v>
      </c>
      <c r="DA27" s="19">
        <v>2728.1712875000035</v>
      </c>
      <c r="DB27" s="19">
        <v>2992.5578150000074</v>
      </c>
      <c r="DC27" s="21">
        <v>29545.993565000364</v>
      </c>
      <c r="DD27" s="320">
        <v>2948.4714899999922</v>
      </c>
      <c r="DE27" s="19">
        <v>2712.1337599999988</v>
      </c>
      <c r="DF27" s="20">
        <v>2711.6938799999989</v>
      </c>
      <c r="DG27" s="20">
        <v>2465.7984100000021</v>
      </c>
      <c r="DH27" s="20">
        <v>2460.4250399999951</v>
      </c>
      <c r="DI27" s="20">
        <v>2359.9287424999984</v>
      </c>
      <c r="DJ27" s="20">
        <v>2470.6627625000028</v>
      </c>
      <c r="DK27" s="20">
        <v>2526.4082325000081</v>
      </c>
      <c r="DL27" s="20">
        <v>2450.8768799999953</v>
      </c>
      <c r="DM27" s="20">
        <v>2642.9767324999984</v>
      </c>
      <c r="DN27" s="20">
        <v>2808.676904999998</v>
      </c>
      <c r="DO27" s="321">
        <v>2927.8228549999994</v>
      </c>
      <c r="DP27" s="21">
        <v>31485.875689999972</v>
      </c>
      <c r="DQ27" s="320">
        <v>2797.1512850000017</v>
      </c>
      <c r="DR27" s="19">
        <v>2517.7771874999994</v>
      </c>
      <c r="DS27" s="19">
        <v>2748.2853099999966</v>
      </c>
      <c r="DT27" s="20">
        <v>2434.3096099999975</v>
      </c>
      <c r="DU27" s="20">
        <v>2274.2677149999981</v>
      </c>
      <c r="DV27" s="20">
        <v>2172.9828925000006</v>
      </c>
      <c r="DW27" s="20">
        <v>2264.9973424999998</v>
      </c>
      <c r="DX27" s="20">
        <v>2288.5500225000037</v>
      </c>
      <c r="DY27" s="20">
        <v>2247.0782599999966</v>
      </c>
      <c r="DZ27" s="20">
        <v>2302.7935975000041</v>
      </c>
      <c r="EA27" s="20">
        <v>2593.3021575000021</v>
      </c>
      <c r="EB27" s="321">
        <v>2768.1365900000051</v>
      </c>
      <c r="EC27" s="21">
        <v>29409.631970000217</v>
      </c>
      <c r="ED27" s="20">
        <v>2837.4343699999972</v>
      </c>
      <c r="EE27" s="20">
        <v>2509.9727449999987</v>
      </c>
      <c r="EF27" s="20">
        <v>2642.0594575000005</v>
      </c>
      <c r="EG27" s="20">
        <v>2317.5359149999945</v>
      </c>
      <c r="EH27" s="20">
        <v>2185.8334699999959</v>
      </c>
      <c r="EI27" s="20">
        <v>1969.6617199999962</v>
      </c>
      <c r="EJ27" s="20">
        <v>2105.8221449999974</v>
      </c>
      <c r="EK27" s="20">
        <v>2137.7296499999989</v>
      </c>
      <c r="EL27" s="20">
        <v>2242.2965925000012</v>
      </c>
      <c r="EM27" s="20">
        <v>2528.0597099999914</v>
      </c>
      <c r="EN27" s="321">
        <v>2672.531834999998</v>
      </c>
      <c r="EO27" s="21">
        <v>26148.937610000274</v>
      </c>
      <c r="ER27" s="459"/>
    </row>
    <row r="28" spans="1:148" ht="18.75" customHeight="1">
      <c r="A28" s="446"/>
      <c r="B28" s="450"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2">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2">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2">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2">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2">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2">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2">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2">
        <v>2277.3000000000002</v>
      </c>
      <c r="DD28" s="322">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323">
        <v>2608.5100000000002</v>
      </c>
      <c r="DP28" s="22">
        <v>2432.2399999999998</v>
      </c>
      <c r="DQ28" s="322">
        <v>2792.52</v>
      </c>
      <c r="DR28" s="4">
        <v>2868.12</v>
      </c>
      <c r="DS28" s="4">
        <v>2897.93</v>
      </c>
      <c r="DT28" s="5">
        <v>2752.7</v>
      </c>
      <c r="DU28" s="5">
        <v>2591.41</v>
      </c>
      <c r="DV28" s="5">
        <v>2556.83</v>
      </c>
      <c r="DW28" s="5">
        <v>2495.06</v>
      </c>
      <c r="DX28" s="5">
        <v>2559.04</v>
      </c>
      <c r="DY28" s="5">
        <v>2651.3</v>
      </c>
      <c r="DZ28" s="5">
        <v>2671.76</v>
      </c>
      <c r="EA28" s="5">
        <v>2848.42</v>
      </c>
      <c r="EB28" s="323">
        <v>2698.26</v>
      </c>
      <c r="EC28" s="22">
        <v>2495.06</v>
      </c>
      <c r="ED28" s="5">
        <v>2848.01</v>
      </c>
      <c r="EE28" s="5">
        <v>2960.61</v>
      </c>
      <c r="EF28" s="5">
        <v>2978.53</v>
      </c>
      <c r="EG28" s="5">
        <v>2934.16</v>
      </c>
      <c r="EH28" s="5">
        <v>2740.76</v>
      </c>
      <c r="EI28" s="5">
        <v>2661.65</v>
      </c>
      <c r="EJ28" s="5">
        <v>2677.64</v>
      </c>
      <c r="EK28" s="5">
        <v>2645.7</v>
      </c>
      <c r="EL28" s="5">
        <v>2780.25</v>
      </c>
      <c r="EM28" s="5">
        <v>2891.87</v>
      </c>
      <c r="EN28" s="323">
        <v>3000.74</v>
      </c>
      <c r="EO28" s="22">
        <v>2645.7</v>
      </c>
      <c r="ER28" s="459"/>
    </row>
    <row r="29" spans="1:148" ht="18.75" customHeight="1">
      <c r="A29" s="446"/>
      <c r="B29" s="452"/>
      <c r="C29" s="7" t="s">
        <v>3</v>
      </c>
      <c r="D29" s="8">
        <v>3226.1445732526895</v>
      </c>
      <c r="E29" s="9">
        <v>3247.2819977678569</v>
      </c>
      <c r="F29" s="9">
        <v>3094.042944145348</v>
      </c>
      <c r="G29" s="9">
        <v>2843.9993958333262</v>
      </c>
      <c r="H29" s="9">
        <v>2766.9746068548397</v>
      </c>
      <c r="I29" s="9">
        <v>2694.6678680555592</v>
      </c>
      <c r="J29" s="9">
        <v>2694.4507560483848</v>
      </c>
      <c r="K29" s="9">
        <v>2679.9138911290274</v>
      </c>
      <c r="L29" s="9">
        <v>2805.8436909722177</v>
      </c>
      <c r="M29" s="9">
        <v>2920.6496644295316</v>
      </c>
      <c r="N29" s="9">
        <v>3129.6938611111118</v>
      </c>
      <c r="O29" s="10">
        <v>3218.9841801075227</v>
      </c>
      <c r="P29" s="11">
        <v>2941.8597117579984</v>
      </c>
      <c r="Q29" s="8">
        <v>3323.0878696236609</v>
      </c>
      <c r="R29" s="9">
        <v>3352.8142447916616</v>
      </c>
      <c r="S29" s="9">
        <v>3184.1145087483183</v>
      </c>
      <c r="T29" s="9">
        <v>2957.7474791666623</v>
      </c>
      <c r="U29" s="9">
        <v>2898.4484946236507</v>
      </c>
      <c r="V29" s="9">
        <v>2806.4485069444436</v>
      </c>
      <c r="W29" s="9">
        <v>2781.236945564523</v>
      </c>
      <c r="X29" s="9">
        <v>2769.942382392474</v>
      </c>
      <c r="Y29" s="9">
        <v>2896.2104687499964</v>
      </c>
      <c r="Z29" s="9">
        <v>3007.3289697986561</v>
      </c>
      <c r="AA29" s="9">
        <v>3220.299024305551</v>
      </c>
      <c r="AB29" s="9">
        <v>3230.1972849462331</v>
      </c>
      <c r="AC29" s="11">
        <v>3033.7469788812805</v>
      </c>
      <c r="AD29" s="9">
        <v>3328.0520463709636</v>
      </c>
      <c r="AE29" s="9">
        <v>3386.3305926724097</v>
      </c>
      <c r="AF29" s="9">
        <v>3213.9232234185747</v>
      </c>
      <c r="AG29" s="9">
        <v>3109.8191944444397</v>
      </c>
      <c r="AH29" s="9">
        <v>2903.8071706989213</v>
      </c>
      <c r="AI29" s="9">
        <v>2823.9496041666639</v>
      </c>
      <c r="AJ29" s="9">
        <v>2833.0419052419365</v>
      </c>
      <c r="AK29" s="9">
        <v>2879.5369892473145</v>
      </c>
      <c r="AL29" s="9">
        <v>2940.7030034722179</v>
      </c>
      <c r="AM29" s="9">
        <v>3048.3795771812056</v>
      </c>
      <c r="AN29" s="9">
        <v>3340.1424930555577</v>
      </c>
      <c r="AO29" s="9">
        <v>3303.9006451612886</v>
      </c>
      <c r="AP29" s="11">
        <v>3091.4344444444587</v>
      </c>
      <c r="AQ29" s="9">
        <v>3375.382053091394</v>
      </c>
      <c r="AR29" s="9">
        <v>3419.4110974702412</v>
      </c>
      <c r="AS29" s="9">
        <v>3296.8340814266439</v>
      </c>
      <c r="AT29" s="9">
        <v>3100.8677361111136</v>
      </c>
      <c r="AU29" s="9">
        <v>2964.3697883064497</v>
      </c>
      <c r="AV29" s="9">
        <v>2938.4634652777822</v>
      </c>
      <c r="AW29" s="9">
        <v>2893.1211525537674</v>
      </c>
      <c r="AX29" s="9">
        <v>2931.8397110215037</v>
      </c>
      <c r="AY29" s="9">
        <v>3059.5124861111121</v>
      </c>
      <c r="AZ29" s="9">
        <v>3154.635315436235</v>
      </c>
      <c r="BA29" s="9">
        <v>3423.0687673611119</v>
      </c>
      <c r="BB29" s="9">
        <v>3465.2214616935498</v>
      </c>
      <c r="BC29" s="11">
        <v>3166.8999175228337</v>
      </c>
      <c r="BD29" s="9">
        <v>3570.0811559139784</v>
      </c>
      <c r="BE29" s="9">
        <v>3621.1534784226205</v>
      </c>
      <c r="BF29" s="9">
        <v>3539.2871096904437</v>
      </c>
      <c r="BG29" s="9">
        <v>3303.978045138886</v>
      </c>
      <c r="BH29" s="9">
        <v>3096.4401041666724</v>
      </c>
      <c r="BI29" s="9">
        <v>3025.2068541666681</v>
      </c>
      <c r="BJ29" s="9">
        <v>3017.0201041666605</v>
      </c>
      <c r="BK29" s="9">
        <v>3029.4780813172024</v>
      </c>
      <c r="BL29" s="9">
        <v>3125.3247118055524</v>
      </c>
      <c r="BM29" s="9">
        <v>3291.2973120805427</v>
      </c>
      <c r="BN29" s="9">
        <v>3536.7240729166597</v>
      </c>
      <c r="BO29" s="9">
        <v>3458.0474529569838</v>
      </c>
      <c r="BP29" s="11">
        <v>3299.096345034256</v>
      </c>
      <c r="BQ29" s="9">
        <v>3569.8073521505521</v>
      </c>
      <c r="BR29" s="9">
        <v>3558.1852046130953</v>
      </c>
      <c r="BS29" s="9">
        <v>3467.7986978465574</v>
      </c>
      <c r="BT29" s="9">
        <v>3339.56997569445</v>
      </c>
      <c r="BU29" s="9">
        <v>3154.3064213709722</v>
      </c>
      <c r="BV29" s="9">
        <v>3043.6768993055557</v>
      </c>
      <c r="BW29" s="9">
        <v>3058.0745094086074</v>
      </c>
      <c r="BX29" s="9">
        <v>3054.7962466397826</v>
      </c>
      <c r="BY29" s="9">
        <v>3137.5835034722209</v>
      </c>
      <c r="BZ29" s="9">
        <v>3341.7185906040309</v>
      </c>
      <c r="CA29" s="9">
        <v>3614.9719999999998</v>
      </c>
      <c r="CB29" s="9">
        <v>3517.650850134401</v>
      </c>
      <c r="CC29" s="11">
        <v>3319.9636615296772</v>
      </c>
      <c r="CD29" s="9">
        <v>3632.6073487903263</v>
      </c>
      <c r="CE29" s="9">
        <v>3746.0687751436803</v>
      </c>
      <c r="CF29" s="9">
        <v>3529.15021870794</v>
      </c>
      <c r="CG29" s="9">
        <v>3011.8670381944412</v>
      </c>
      <c r="CH29" s="9">
        <v>2927.0467506720388</v>
      </c>
      <c r="CI29" s="9">
        <v>3021.2052118055553</v>
      </c>
      <c r="CJ29" s="9">
        <v>3097.9185349462323</v>
      </c>
      <c r="CK29" s="9">
        <v>3114.3333669354856</v>
      </c>
      <c r="CL29" s="9">
        <v>3245.253256944452</v>
      </c>
      <c r="CM29" s="9">
        <v>3430.1669563758319</v>
      </c>
      <c r="CN29" s="9">
        <v>3589.0802222222205</v>
      </c>
      <c r="CO29" s="9">
        <v>3734.9412970430067</v>
      </c>
      <c r="CP29" s="11">
        <v>3339.0850839594987</v>
      </c>
      <c r="CQ29" s="9">
        <v>3751.3161189516127</v>
      </c>
      <c r="CR29" s="9">
        <v>3770.2581138392829</v>
      </c>
      <c r="CS29" s="9">
        <v>3614.0776816958219</v>
      </c>
      <c r="CT29" s="9">
        <v>3450.6026319444504</v>
      </c>
      <c r="CU29" s="9">
        <v>3359.7629670698993</v>
      </c>
      <c r="CV29" s="9">
        <v>3272.3102256944399</v>
      </c>
      <c r="CW29" s="9">
        <v>3301.9807963709732</v>
      </c>
      <c r="CX29" s="9">
        <v>3276.8847883064582</v>
      </c>
      <c r="CY29" s="9">
        <v>3417.5942986111013</v>
      </c>
      <c r="CZ29" s="9">
        <v>3517.357859060397</v>
      </c>
      <c r="DA29" s="9">
        <v>3801.7335555555637</v>
      </c>
      <c r="DB29" s="9">
        <v>3840.8472916666569</v>
      </c>
      <c r="DC29" s="11">
        <v>3529.7519757420205</v>
      </c>
      <c r="DD29" s="316">
        <v>3873.0230477150567</v>
      </c>
      <c r="DE29" s="9">
        <v>3914.2957924107259</v>
      </c>
      <c r="DF29" s="10">
        <v>3776.0494885598819</v>
      </c>
      <c r="DG29" s="10">
        <v>3572.3871354166704</v>
      </c>
      <c r="DH29" s="10">
        <v>3409.0721404569817</v>
      </c>
      <c r="DI29" s="10">
        <v>3374.89798263889</v>
      </c>
      <c r="DJ29" s="10">
        <v>3361.204089381727</v>
      </c>
      <c r="DK29" s="10">
        <v>3376.0863440860312</v>
      </c>
      <c r="DL29" s="10">
        <v>3415.3145902777678</v>
      </c>
      <c r="DM29" s="10">
        <v>3521.3425637583919</v>
      </c>
      <c r="DN29" s="10">
        <v>3786.2648402777822</v>
      </c>
      <c r="DO29" s="317">
        <v>3957.6484845430145</v>
      </c>
      <c r="DP29" s="11">
        <v>3609.7611418379047</v>
      </c>
      <c r="DQ29" s="316">
        <v>3964.7165793010686</v>
      </c>
      <c r="DR29" s="9">
        <v>3895.0895610118951</v>
      </c>
      <c r="DS29" s="9">
        <v>3945.7720188425296</v>
      </c>
      <c r="DT29" s="10">
        <v>3670.5492569444473</v>
      </c>
      <c r="DU29" s="10">
        <v>3505.9791969085927</v>
      </c>
      <c r="DV29" s="10">
        <v>3439.0367326388964</v>
      </c>
      <c r="DW29" s="10">
        <v>3406.7330913978526</v>
      </c>
      <c r="DX29" s="10">
        <v>3446.1570329301098</v>
      </c>
      <c r="DY29" s="10">
        <v>3566.6314895833293</v>
      </c>
      <c r="DZ29" s="10">
        <v>3701.022419463096</v>
      </c>
      <c r="EA29" s="10">
        <v>3986.0744444444499</v>
      </c>
      <c r="EB29" s="317">
        <v>4006.1019052419433</v>
      </c>
      <c r="EC29" s="11">
        <v>3710.1151152967982</v>
      </c>
      <c r="ED29" s="10">
        <v>4222.8900168010741</v>
      </c>
      <c r="EE29" s="10">
        <v>4057.1780352011574</v>
      </c>
      <c r="EF29" s="10">
        <v>4000.8982637954227</v>
      </c>
      <c r="EG29" s="10">
        <v>3794.393826388884</v>
      </c>
      <c r="EH29" s="10">
        <v>3582.0914919354855</v>
      </c>
      <c r="EI29" s="10">
        <v>3449.3425312500008</v>
      </c>
      <c r="EJ29" s="10">
        <v>3546.6134979838671</v>
      </c>
      <c r="EK29" s="10">
        <v>3531.7671538978389</v>
      </c>
      <c r="EL29" s="10">
        <v>3695.459003472211</v>
      </c>
      <c r="EM29" s="10">
        <v>3861.6444832214761</v>
      </c>
      <c r="EN29" s="317">
        <v>4180.0541180555565</v>
      </c>
      <c r="EO29" s="11">
        <v>3810.0086486318628</v>
      </c>
      <c r="ER29" s="459"/>
    </row>
    <row r="30" spans="1:148" ht="18.75" customHeight="1">
      <c r="A30" s="446"/>
      <c r="B30" s="452"/>
      <c r="C30" s="12" t="s">
        <v>4</v>
      </c>
      <c r="D30" s="13">
        <v>4461.3599999999997</v>
      </c>
      <c r="E30" s="14">
        <v>4448.2700000000004</v>
      </c>
      <c r="F30" s="14">
        <v>4211.97</v>
      </c>
      <c r="G30" s="14">
        <v>3786.21</v>
      </c>
      <c r="H30" s="14">
        <v>3540.48</v>
      </c>
      <c r="I30" s="14">
        <v>3494.45</v>
      </c>
      <c r="J30" s="14">
        <v>3503.53</v>
      </c>
      <c r="K30" s="14">
        <v>3630.56</v>
      </c>
      <c r="L30" s="14">
        <v>3622.57</v>
      </c>
      <c r="M30" s="14">
        <v>4090.95</v>
      </c>
      <c r="N30" s="14">
        <v>4480.05</v>
      </c>
      <c r="O30" s="15">
        <v>4613.2700000000004</v>
      </c>
      <c r="P30" s="16">
        <v>4613.2700000000004</v>
      </c>
      <c r="Q30" s="13">
        <v>4703.96</v>
      </c>
      <c r="R30" s="14">
        <v>4553.93</v>
      </c>
      <c r="S30" s="14">
        <v>4387.07</v>
      </c>
      <c r="T30" s="14">
        <v>3818.84</v>
      </c>
      <c r="U30" s="14">
        <v>3675.31</v>
      </c>
      <c r="V30" s="14">
        <v>3588.82</v>
      </c>
      <c r="W30" s="14">
        <v>3591.11</v>
      </c>
      <c r="X30" s="14">
        <v>3654.11</v>
      </c>
      <c r="Y30" s="14">
        <v>3754.42</v>
      </c>
      <c r="Z30" s="14">
        <v>4193.75</v>
      </c>
      <c r="AA30" s="14">
        <v>4545.2700000000004</v>
      </c>
      <c r="AB30" s="14">
        <v>4542.99</v>
      </c>
      <c r="AC30" s="16">
        <v>4703.96</v>
      </c>
      <c r="AD30" s="14">
        <v>4668.29</v>
      </c>
      <c r="AE30" s="14">
        <v>4592.17</v>
      </c>
      <c r="AF30" s="14">
        <v>4432.01</v>
      </c>
      <c r="AG30" s="14">
        <v>3959.82</v>
      </c>
      <c r="AH30" s="14">
        <v>3684.19</v>
      </c>
      <c r="AI30" s="14">
        <v>3592.61</v>
      </c>
      <c r="AJ30" s="14">
        <v>3627.62</v>
      </c>
      <c r="AK30" s="14">
        <v>3726.52</v>
      </c>
      <c r="AL30" s="14">
        <v>3827.3</v>
      </c>
      <c r="AM30" s="14">
        <v>4202.46</v>
      </c>
      <c r="AN30" s="14">
        <v>4760.51</v>
      </c>
      <c r="AO30" s="14">
        <v>4712.58</v>
      </c>
      <c r="AP30" s="16">
        <v>4760.51</v>
      </c>
      <c r="AQ30" s="14">
        <v>4663.3500000000004</v>
      </c>
      <c r="AR30" s="14">
        <v>4605.9799999999996</v>
      </c>
      <c r="AS30" s="14">
        <v>4516.33</v>
      </c>
      <c r="AT30" s="14">
        <v>3953.18</v>
      </c>
      <c r="AU30" s="14">
        <v>3729.63</v>
      </c>
      <c r="AV30" s="14">
        <v>3750.35</v>
      </c>
      <c r="AW30" s="14">
        <v>3718.72</v>
      </c>
      <c r="AX30" s="14">
        <v>3778.58</v>
      </c>
      <c r="AY30" s="14">
        <v>3991.64</v>
      </c>
      <c r="AZ30" s="14">
        <v>4306.88</v>
      </c>
      <c r="BA30" s="14">
        <v>4776.03</v>
      </c>
      <c r="BB30" s="14">
        <v>4939.6099999999997</v>
      </c>
      <c r="BC30" s="16">
        <v>4939.6099999999997</v>
      </c>
      <c r="BD30" s="14">
        <v>4883.87</v>
      </c>
      <c r="BE30" s="14">
        <v>4811.5600000000004</v>
      </c>
      <c r="BF30" s="14">
        <v>4734.1000000000004</v>
      </c>
      <c r="BG30" s="14">
        <v>4243.09</v>
      </c>
      <c r="BH30" s="14">
        <v>3997.71</v>
      </c>
      <c r="BI30" s="14">
        <v>3819.22</v>
      </c>
      <c r="BJ30" s="14">
        <v>3768.94</v>
      </c>
      <c r="BK30" s="14">
        <v>3831.74</v>
      </c>
      <c r="BL30" s="14">
        <v>4081.07</v>
      </c>
      <c r="BM30" s="14">
        <v>4633.8500000000004</v>
      </c>
      <c r="BN30" s="14">
        <v>4820.78</v>
      </c>
      <c r="BO30" s="14">
        <v>4913.6899999999996</v>
      </c>
      <c r="BP30" s="16">
        <v>4913.6899999999996</v>
      </c>
      <c r="BQ30" s="14">
        <v>4904.49</v>
      </c>
      <c r="BR30" s="14">
        <v>4719.5200000000004</v>
      </c>
      <c r="BS30" s="14">
        <v>4621.62</v>
      </c>
      <c r="BT30" s="14">
        <v>4388.3900000000003</v>
      </c>
      <c r="BU30" s="14">
        <v>3981.13</v>
      </c>
      <c r="BV30" s="14">
        <v>3894.51</v>
      </c>
      <c r="BW30" s="14">
        <v>3894.65</v>
      </c>
      <c r="BX30" s="14">
        <v>3937.14</v>
      </c>
      <c r="BY30" s="14">
        <v>4049.47</v>
      </c>
      <c r="BZ30" s="14">
        <v>4589.68</v>
      </c>
      <c r="CA30" s="14">
        <v>4943.1099999999997</v>
      </c>
      <c r="CB30" s="14">
        <v>5014.05</v>
      </c>
      <c r="CC30" s="16">
        <v>5014.05</v>
      </c>
      <c r="CD30" s="14">
        <v>4943.6899999999996</v>
      </c>
      <c r="CE30" s="14">
        <v>5026.57</v>
      </c>
      <c r="CF30" s="14">
        <v>4744.7</v>
      </c>
      <c r="CG30" s="14">
        <v>3879.04</v>
      </c>
      <c r="CH30" s="14">
        <v>3691.42</v>
      </c>
      <c r="CI30" s="14">
        <v>4219.24</v>
      </c>
      <c r="CJ30" s="14">
        <v>4026.26</v>
      </c>
      <c r="CK30" s="14">
        <v>4046.62</v>
      </c>
      <c r="CL30" s="14">
        <v>4155.32</v>
      </c>
      <c r="CM30" s="14">
        <v>4769.6099999999997</v>
      </c>
      <c r="CN30" s="14">
        <v>4947.9799999999996</v>
      </c>
      <c r="CO30" s="14">
        <v>5348.48</v>
      </c>
      <c r="CP30" s="16">
        <v>5348.48</v>
      </c>
      <c r="CQ30" s="14">
        <v>5231.53</v>
      </c>
      <c r="CR30" s="14">
        <v>5325.45</v>
      </c>
      <c r="CS30" s="14">
        <v>4795.04</v>
      </c>
      <c r="CT30" s="14">
        <v>4314.8100000000004</v>
      </c>
      <c r="CU30" s="14">
        <v>4285.72</v>
      </c>
      <c r="CV30" s="14">
        <v>4142.28</v>
      </c>
      <c r="CW30" s="14">
        <v>4134.3900000000003</v>
      </c>
      <c r="CX30" s="14">
        <v>4081.63</v>
      </c>
      <c r="CY30" s="14">
        <v>4320.3</v>
      </c>
      <c r="CZ30" s="14">
        <v>4616.54</v>
      </c>
      <c r="DA30" s="14">
        <v>5192.8500000000004</v>
      </c>
      <c r="DB30" s="14">
        <v>5366.84</v>
      </c>
      <c r="DC30" s="16">
        <v>5366.84</v>
      </c>
      <c r="DD30" s="318">
        <v>5250.75</v>
      </c>
      <c r="DE30" s="14">
        <v>5054.21</v>
      </c>
      <c r="DF30" s="15">
        <v>4993.16</v>
      </c>
      <c r="DG30" s="15">
        <v>4492.63</v>
      </c>
      <c r="DH30" s="15">
        <v>4273.8599999999997</v>
      </c>
      <c r="DI30" s="15">
        <v>4187.8100000000004</v>
      </c>
      <c r="DJ30" s="15">
        <v>4170.21</v>
      </c>
      <c r="DK30" s="15">
        <v>4137.43</v>
      </c>
      <c r="DL30" s="15">
        <v>4275.1499999999996</v>
      </c>
      <c r="DM30" s="15">
        <v>4516.08</v>
      </c>
      <c r="DN30" s="15">
        <v>5029.04</v>
      </c>
      <c r="DO30" s="319">
        <v>5522.68</v>
      </c>
      <c r="DP30" s="16">
        <v>5522.68</v>
      </c>
      <c r="DQ30" s="318">
        <v>5306.04</v>
      </c>
      <c r="DR30" s="14">
        <v>4988.51</v>
      </c>
      <c r="DS30" s="14">
        <v>5270.82</v>
      </c>
      <c r="DT30" s="15">
        <v>4703.29</v>
      </c>
      <c r="DU30" s="15">
        <v>4336.08</v>
      </c>
      <c r="DV30" s="15">
        <v>4200.17</v>
      </c>
      <c r="DW30" s="15">
        <v>4246.95</v>
      </c>
      <c r="DX30" s="15">
        <v>4235.8</v>
      </c>
      <c r="DY30" s="15">
        <v>4419.13</v>
      </c>
      <c r="DZ30" s="15">
        <v>4734.05</v>
      </c>
      <c r="EA30" s="15">
        <v>5410.6</v>
      </c>
      <c r="EB30" s="319">
        <v>5441.99</v>
      </c>
      <c r="EC30" s="16">
        <v>5441.99</v>
      </c>
      <c r="ED30" s="15">
        <v>5567.2</v>
      </c>
      <c r="EE30" s="15">
        <v>5174.38</v>
      </c>
      <c r="EF30" s="15">
        <v>5158.95</v>
      </c>
      <c r="EG30" s="15">
        <v>4805.38</v>
      </c>
      <c r="EH30" s="15">
        <v>4464.8</v>
      </c>
      <c r="EI30" s="15">
        <v>4235.66</v>
      </c>
      <c r="EJ30" s="15">
        <v>4292.51</v>
      </c>
      <c r="EK30" s="15">
        <v>4434.84</v>
      </c>
      <c r="EL30" s="15">
        <v>4619.12</v>
      </c>
      <c r="EM30" s="15">
        <v>5029.32</v>
      </c>
      <c r="EN30" s="319">
        <v>5690.9</v>
      </c>
      <c r="EO30" s="16">
        <v>5690.9</v>
      </c>
      <c r="ER30" s="459"/>
    </row>
    <row r="31" spans="1:148" ht="18.75" customHeight="1" thickBot="1">
      <c r="A31" s="446"/>
      <c r="B31" s="451"/>
      <c r="C31" s="17" t="s">
        <v>5</v>
      </c>
      <c r="D31" s="18">
        <v>2400.251562500001</v>
      </c>
      <c r="E31" s="19">
        <v>2182.1735024999998</v>
      </c>
      <c r="F31" s="19">
        <v>2298.8739074999935</v>
      </c>
      <c r="G31" s="19">
        <v>2047.6795649999949</v>
      </c>
      <c r="H31" s="19">
        <v>2058.6291075000008</v>
      </c>
      <c r="I31" s="19">
        <v>1940.1608650000026</v>
      </c>
      <c r="J31" s="19">
        <v>2004.6713624999982</v>
      </c>
      <c r="K31" s="19">
        <v>1993.8559349999964</v>
      </c>
      <c r="L31" s="19">
        <v>2020.2074574999967</v>
      </c>
      <c r="M31" s="19">
        <v>2175.8840000000009</v>
      </c>
      <c r="N31" s="19">
        <v>2253.3795800000007</v>
      </c>
      <c r="O31" s="20">
        <v>2394.9242299999969</v>
      </c>
      <c r="P31" s="21">
        <v>25770.691075000068</v>
      </c>
      <c r="Q31" s="18">
        <v>2472.3773750000037</v>
      </c>
      <c r="R31" s="19">
        <v>2253.0911724999964</v>
      </c>
      <c r="S31" s="19">
        <v>2365.7970800000007</v>
      </c>
      <c r="T31" s="19">
        <v>2129.5781849999967</v>
      </c>
      <c r="U31" s="19">
        <v>2156.4456799999962</v>
      </c>
      <c r="V31" s="19">
        <v>2020.6429249999994</v>
      </c>
      <c r="W31" s="19">
        <v>2069.2402875000048</v>
      </c>
      <c r="X31" s="19">
        <v>2060.8371325000007</v>
      </c>
      <c r="Y31" s="19">
        <v>2085.2715374999975</v>
      </c>
      <c r="Z31" s="19">
        <v>2240.4600824999984</v>
      </c>
      <c r="AA31" s="19">
        <v>2318.6152974999968</v>
      </c>
      <c r="AB31" s="19">
        <v>2403.2667799999977</v>
      </c>
      <c r="AC31" s="21">
        <v>26575.623535000017</v>
      </c>
      <c r="AD31" s="19">
        <v>2476.0707224999969</v>
      </c>
      <c r="AE31" s="19">
        <v>2356.8860924999972</v>
      </c>
      <c r="AF31" s="19">
        <v>2387.9449550000008</v>
      </c>
      <c r="AG31" s="19">
        <v>2239.0698199999965</v>
      </c>
      <c r="AH31" s="19">
        <v>2160.4325349999972</v>
      </c>
      <c r="AI31" s="19">
        <v>2033.243714999998</v>
      </c>
      <c r="AJ31" s="19">
        <v>2107.7831775000009</v>
      </c>
      <c r="AK31" s="19">
        <v>2142.3755200000019</v>
      </c>
      <c r="AL31" s="19">
        <v>2117.3061624999968</v>
      </c>
      <c r="AM31" s="19">
        <v>2271.0427849999983</v>
      </c>
      <c r="AN31" s="19">
        <v>2404.9025950000014</v>
      </c>
      <c r="AO31" s="19">
        <v>2458.1020799999988</v>
      </c>
      <c r="AP31" s="21">
        <v>27155.160160000127</v>
      </c>
      <c r="AQ31" s="19">
        <v>2511.284247499997</v>
      </c>
      <c r="AR31" s="19">
        <v>2297.8442575000022</v>
      </c>
      <c r="AS31" s="19">
        <v>2449.5477224999963</v>
      </c>
      <c r="AT31" s="19">
        <v>2232.6247700000017</v>
      </c>
      <c r="AU31" s="19">
        <v>2205.4911224999987</v>
      </c>
      <c r="AV31" s="19">
        <v>2115.6936950000031</v>
      </c>
      <c r="AW31" s="19">
        <v>2152.4821375000029</v>
      </c>
      <c r="AX31" s="19">
        <v>2181.2887449999989</v>
      </c>
      <c r="AY31" s="19">
        <v>2202.8489900000009</v>
      </c>
      <c r="AZ31" s="19">
        <v>2350.2033099999949</v>
      </c>
      <c r="BA31" s="19">
        <v>2464.6095125000006</v>
      </c>
      <c r="BB31" s="19">
        <v>2578.1247675000009</v>
      </c>
      <c r="BC31" s="21">
        <v>27742.043277500023</v>
      </c>
      <c r="BD31" s="19">
        <v>2656.1403799999998</v>
      </c>
      <c r="BE31" s="19">
        <v>2433.415137500001</v>
      </c>
      <c r="BF31" s="19">
        <v>2629.6903224999996</v>
      </c>
      <c r="BG31" s="19">
        <v>2378.8641924999979</v>
      </c>
      <c r="BH31" s="19">
        <v>2303.7514375000042</v>
      </c>
      <c r="BI31" s="19">
        <v>2178.1489350000011</v>
      </c>
      <c r="BJ31" s="19">
        <v>2244.6629574999952</v>
      </c>
      <c r="BK31" s="19">
        <v>2253.9316924999985</v>
      </c>
      <c r="BL31" s="19">
        <v>2250.2337924999974</v>
      </c>
      <c r="BM31" s="19">
        <v>2452.0164975000043</v>
      </c>
      <c r="BN31" s="19">
        <v>2546.441332499995</v>
      </c>
      <c r="BO31" s="19">
        <v>2572.7873049999962</v>
      </c>
      <c r="BP31" s="21">
        <v>28900.083982500084</v>
      </c>
      <c r="BQ31" s="19">
        <v>2655.9366700000105</v>
      </c>
      <c r="BR31" s="19">
        <v>2391.1004575000002</v>
      </c>
      <c r="BS31" s="19">
        <v>2576.5744324999923</v>
      </c>
      <c r="BT31" s="19">
        <v>2404.4903825000042</v>
      </c>
      <c r="BU31" s="19">
        <v>2346.8039775000034</v>
      </c>
      <c r="BV31" s="19">
        <v>2191.4473675000004</v>
      </c>
      <c r="BW31" s="19">
        <v>2275.2074350000039</v>
      </c>
      <c r="BX31" s="19">
        <v>2272.7684074999984</v>
      </c>
      <c r="BY31" s="19">
        <v>2259.0601224999991</v>
      </c>
      <c r="BZ31" s="19">
        <v>2489.5803500000029</v>
      </c>
      <c r="CA31" s="19">
        <v>2602.7798399999997</v>
      </c>
      <c r="CB31" s="19">
        <v>2617.1322324999942</v>
      </c>
      <c r="CC31" s="21">
        <v>29082.881674999971</v>
      </c>
      <c r="CD31" s="19">
        <v>2702.6598675000027</v>
      </c>
      <c r="CE31" s="19">
        <v>2607.2638675000017</v>
      </c>
      <c r="CF31" s="19">
        <v>2622.1586124999994</v>
      </c>
      <c r="CG31" s="19">
        <v>2168.5442674999977</v>
      </c>
      <c r="CH31" s="19">
        <v>2177.7227824999968</v>
      </c>
      <c r="CI31" s="19">
        <v>2175.2677524999999</v>
      </c>
      <c r="CJ31" s="19">
        <v>2304.8513899999971</v>
      </c>
      <c r="CK31" s="19">
        <v>2317.0640250000015</v>
      </c>
      <c r="CL31" s="19">
        <v>2336.5823450000053</v>
      </c>
      <c r="CM31" s="19">
        <v>2555.4743824999946</v>
      </c>
      <c r="CN31" s="19">
        <v>2584.1377599999987</v>
      </c>
      <c r="CO31" s="19">
        <v>2778.7963249999971</v>
      </c>
      <c r="CP31" s="21">
        <v>29330.523377500234</v>
      </c>
      <c r="CQ31" s="19">
        <v>2790.9791925</v>
      </c>
      <c r="CR31" s="19">
        <v>2533.6134524999984</v>
      </c>
      <c r="CS31" s="19">
        <v>2685.2597174999955</v>
      </c>
      <c r="CT31" s="19">
        <v>2484.4338950000042</v>
      </c>
      <c r="CU31" s="19">
        <v>2499.663647500005</v>
      </c>
      <c r="CV31" s="19">
        <v>2356.0633624999964</v>
      </c>
      <c r="CW31" s="19">
        <v>2456.6737125000041</v>
      </c>
      <c r="CX31" s="19">
        <v>2438.0022825000046</v>
      </c>
      <c r="CY31" s="19">
        <v>2460.6678949999932</v>
      </c>
      <c r="CZ31" s="19">
        <v>2620.4316049999957</v>
      </c>
      <c r="DA31" s="19">
        <v>2737.2481600000056</v>
      </c>
      <c r="DB31" s="19">
        <v>2857.5903849999927</v>
      </c>
      <c r="DC31" s="21">
        <v>30920.627307500097</v>
      </c>
      <c r="DD31" s="320">
        <v>2881.5291475000022</v>
      </c>
      <c r="DE31" s="19">
        <v>2630.4067725000077</v>
      </c>
      <c r="DF31" s="20">
        <v>2805.6047699999922</v>
      </c>
      <c r="DG31" s="20">
        <v>2572.1187375000027</v>
      </c>
      <c r="DH31" s="20">
        <v>2536.3496724999941</v>
      </c>
      <c r="DI31" s="20">
        <v>2429.9265475000007</v>
      </c>
      <c r="DJ31" s="20">
        <v>2500.7358425000048</v>
      </c>
      <c r="DK31" s="20">
        <v>2511.8082400000071</v>
      </c>
      <c r="DL31" s="20">
        <v>2459.026504999993</v>
      </c>
      <c r="DM31" s="20">
        <v>2623.4002100000016</v>
      </c>
      <c r="DN31" s="20">
        <v>2726.1106850000033</v>
      </c>
      <c r="DO31" s="321">
        <v>2944.4904725000029</v>
      </c>
      <c r="DP31" s="21">
        <v>31621.507602500045</v>
      </c>
      <c r="DQ31" s="320">
        <v>2949.749134999995</v>
      </c>
      <c r="DR31" s="19">
        <v>2617.5001849999935</v>
      </c>
      <c r="DS31" s="19">
        <v>2931.7086099999992</v>
      </c>
      <c r="DT31" s="20">
        <v>2642.795465000002</v>
      </c>
      <c r="DU31" s="20">
        <v>2608.448522499993</v>
      </c>
      <c r="DV31" s="20">
        <v>2476.1064475000053</v>
      </c>
      <c r="DW31" s="20">
        <v>2534.609420000002</v>
      </c>
      <c r="DX31" s="20">
        <v>2563.9408325000018</v>
      </c>
      <c r="DY31" s="20">
        <v>2567.9746724999973</v>
      </c>
      <c r="DZ31" s="20">
        <v>2757.2617025000068</v>
      </c>
      <c r="EA31" s="20">
        <v>2869.9736000000039</v>
      </c>
      <c r="EB31" s="321">
        <v>2980.5398175000059</v>
      </c>
      <c r="EC31" s="21">
        <v>32500.608409999953</v>
      </c>
      <c r="ED31" s="20">
        <v>3141.8301724999988</v>
      </c>
      <c r="EE31" s="20">
        <v>2823.7959125000057</v>
      </c>
      <c r="EF31" s="20">
        <v>2972.6674099999991</v>
      </c>
      <c r="EG31" s="20">
        <v>2731.9635549999966</v>
      </c>
      <c r="EH31" s="20">
        <v>2665.0760700000014</v>
      </c>
      <c r="EI31" s="20">
        <v>2483.5266225000005</v>
      </c>
      <c r="EJ31" s="20">
        <v>2638.6804424999973</v>
      </c>
      <c r="EK31" s="20">
        <v>2627.6347624999921</v>
      </c>
      <c r="EL31" s="20">
        <v>2660.7304824999919</v>
      </c>
      <c r="EM31" s="20">
        <v>2876.9251399999998</v>
      </c>
      <c r="EN31" s="321">
        <v>3009.638965000001</v>
      </c>
      <c r="EO31" s="21">
        <v>30632.469535000175</v>
      </c>
      <c r="ER31" s="460"/>
    </row>
    <row r="32" spans="1:148" ht="18.75" customHeight="1">
      <c r="A32" s="446"/>
      <c r="B32" s="450" t="s">
        <v>7</v>
      </c>
      <c r="C32" s="7" t="s">
        <v>3</v>
      </c>
      <c r="D32" s="8">
        <v>774.68988575269043</v>
      </c>
      <c r="E32" s="9">
        <v>925.41992187499807</v>
      </c>
      <c r="F32" s="9">
        <v>647.41845895020174</v>
      </c>
      <c r="G32" s="9">
        <v>493.90001736111049</v>
      </c>
      <c r="H32" s="9">
        <v>461.01836693548336</v>
      </c>
      <c r="I32" s="9">
        <v>272.99533333333392</v>
      </c>
      <c r="J32" s="9">
        <v>306.1386088709682</v>
      </c>
      <c r="K32" s="9">
        <v>536.58343413978469</v>
      </c>
      <c r="L32" s="9">
        <v>249.10437847222198</v>
      </c>
      <c r="M32" s="9">
        <v>751.95988926174596</v>
      </c>
      <c r="N32" s="9">
        <v>584.64231944444521</v>
      </c>
      <c r="O32" s="10">
        <v>936.00317204301041</v>
      </c>
      <c r="P32" s="11">
        <v>577.43436015982093</v>
      </c>
      <c r="Q32" s="8">
        <v>1062.7635114247323</v>
      </c>
      <c r="R32" s="9">
        <v>726.17359002976161</v>
      </c>
      <c r="S32" s="9">
        <v>807.66456258411881</v>
      </c>
      <c r="T32" s="9">
        <v>527.00473958333384</v>
      </c>
      <c r="U32" s="9">
        <v>788.52605174731241</v>
      </c>
      <c r="V32" s="9">
        <v>547.75279513888927</v>
      </c>
      <c r="W32" s="9">
        <v>655.54485887096746</v>
      </c>
      <c r="X32" s="9">
        <v>501.30573588709746</v>
      </c>
      <c r="Y32" s="9">
        <v>526.42482986111179</v>
      </c>
      <c r="Z32" s="9">
        <v>512.26479865771864</v>
      </c>
      <c r="AA32" s="9">
        <v>1047.7038090277781</v>
      </c>
      <c r="AB32" s="9">
        <v>1238.2190725806463</v>
      </c>
      <c r="AC32" s="11">
        <v>746.14269520547816</v>
      </c>
      <c r="AD32" s="9">
        <v>1050.5941868279585</v>
      </c>
      <c r="AE32" s="9">
        <v>919.49395474137964</v>
      </c>
      <c r="AF32" s="9">
        <v>681.39876850605617</v>
      </c>
      <c r="AG32" s="9">
        <v>630.23029513889026</v>
      </c>
      <c r="AH32" s="9">
        <v>470.88689852150424</v>
      </c>
      <c r="AI32" s="9">
        <v>418.58503124999891</v>
      </c>
      <c r="AJ32" s="9">
        <v>469.85941532258079</v>
      </c>
      <c r="AK32" s="9">
        <v>670.18210685483791</v>
      </c>
      <c r="AL32" s="9">
        <v>743.62553819444452</v>
      </c>
      <c r="AM32" s="9">
        <v>604.63137919463236</v>
      </c>
      <c r="AN32" s="9">
        <v>695.65899305555547</v>
      </c>
      <c r="AO32" s="9">
        <v>931.7018447580632</v>
      </c>
      <c r="AP32" s="11">
        <v>690.06014856557294</v>
      </c>
      <c r="AQ32" s="9">
        <v>881.64345094086138</v>
      </c>
      <c r="AR32" s="9">
        <v>1218.5214136904758</v>
      </c>
      <c r="AS32" s="9">
        <v>1002.095598923284</v>
      </c>
      <c r="AT32" s="9">
        <v>601.6436354166666</v>
      </c>
      <c r="AU32" s="9">
        <v>597.54885080645158</v>
      </c>
      <c r="AV32" s="9">
        <v>796.36553819444384</v>
      </c>
      <c r="AW32" s="9">
        <v>545.80023857526919</v>
      </c>
      <c r="AX32" s="9">
        <v>594.15738911290373</v>
      </c>
      <c r="AY32" s="9">
        <v>825.0391979166659</v>
      </c>
      <c r="AZ32" s="9">
        <v>962.57154362416031</v>
      </c>
      <c r="BA32" s="9">
        <v>829.82239583333399</v>
      </c>
      <c r="BB32" s="9">
        <v>1076.269438844085</v>
      </c>
      <c r="BC32" s="11">
        <v>825.11166466894531</v>
      </c>
      <c r="BD32" s="9">
        <v>1515.330648521503</v>
      </c>
      <c r="BE32" s="9">
        <v>1241.2025558035727</v>
      </c>
      <c r="BF32" s="9">
        <v>1036.112146702558</v>
      </c>
      <c r="BG32" s="9">
        <v>1000.5533472222182</v>
      </c>
      <c r="BH32" s="9">
        <v>684.49147177419252</v>
      </c>
      <c r="BI32" s="9">
        <v>458.53682638888915</v>
      </c>
      <c r="BJ32" s="9">
        <v>459.98243279569908</v>
      </c>
      <c r="BK32" s="9">
        <v>756.04878360214968</v>
      </c>
      <c r="BL32" s="9">
        <v>922.54376388888716</v>
      </c>
      <c r="BM32" s="9">
        <v>1020.7363959731522</v>
      </c>
      <c r="BN32" s="9">
        <v>1473.1929340277788</v>
      </c>
      <c r="BO32" s="9">
        <v>1347.2454401881748</v>
      </c>
      <c r="BP32" s="11">
        <v>991.27727111872571</v>
      </c>
      <c r="BQ32" s="9">
        <v>1033.4358232526888</v>
      </c>
      <c r="BR32" s="9">
        <v>1670.8571763392854</v>
      </c>
      <c r="BS32" s="9">
        <v>1258.8090746971732</v>
      </c>
      <c r="BT32" s="9">
        <v>1060.7690902777804</v>
      </c>
      <c r="BU32" s="9">
        <v>704.73971102150472</v>
      </c>
      <c r="BV32" s="9">
        <v>814.53626041666814</v>
      </c>
      <c r="BW32" s="9">
        <v>633.13615255376283</v>
      </c>
      <c r="BX32" s="9">
        <v>1024.7820564516119</v>
      </c>
      <c r="BY32" s="9">
        <v>1027.0574652777791</v>
      </c>
      <c r="BZ32" s="9">
        <v>1203.4079093959758</v>
      </c>
      <c r="CA32" s="9">
        <v>1171.5428402777773</v>
      </c>
      <c r="CB32" s="9">
        <v>1454.2436626344056</v>
      </c>
      <c r="CC32" s="11">
        <v>1084.076844748849</v>
      </c>
      <c r="CD32" s="9">
        <v>1502.1583803763413</v>
      </c>
      <c r="CE32" s="9">
        <v>2110.0869037356315</v>
      </c>
      <c r="CF32" s="9">
        <v>1514.9709791386231</v>
      </c>
      <c r="CG32" s="9">
        <v>755.49524652777893</v>
      </c>
      <c r="CH32" s="9">
        <v>977.33596774193256</v>
      </c>
      <c r="CI32" s="9">
        <v>960.80012847222019</v>
      </c>
      <c r="CJ32" s="9">
        <v>967.17101478494453</v>
      </c>
      <c r="CK32" s="9">
        <v>798.96928763440962</v>
      </c>
      <c r="CL32" s="9">
        <v>994.70494097222354</v>
      </c>
      <c r="CM32" s="9">
        <v>1495.9281073825493</v>
      </c>
      <c r="CN32" s="9">
        <v>1436.9323437500004</v>
      </c>
      <c r="CO32" s="9">
        <v>1634.9535685483825</v>
      </c>
      <c r="CP32" s="11">
        <v>1260.2891066142979</v>
      </c>
      <c r="CQ32" s="9">
        <v>1241.5326915322573</v>
      </c>
      <c r="CR32" s="9">
        <v>1971.5922767857192</v>
      </c>
      <c r="CS32" s="9">
        <v>1270.7467126514146</v>
      </c>
      <c r="CT32" s="9">
        <v>879.83167361111146</v>
      </c>
      <c r="CU32" s="9">
        <v>973.30565188171829</v>
      </c>
      <c r="CV32" s="9">
        <v>804.16294097222374</v>
      </c>
      <c r="CW32" s="9">
        <v>394.33077620967833</v>
      </c>
      <c r="CX32" s="9">
        <v>715.9652184139793</v>
      </c>
      <c r="CY32" s="9">
        <v>706.70482291666769</v>
      </c>
      <c r="CZ32" s="9">
        <v>1243.6373020134231</v>
      </c>
      <c r="DA32" s="9">
        <v>1264.8991180555565</v>
      </c>
      <c r="DB32" s="9">
        <v>1619.8638844086031</v>
      </c>
      <c r="DC32" s="11">
        <v>1085.2390690639252</v>
      </c>
      <c r="DD32" s="316">
        <v>1301.4202419354874</v>
      </c>
      <c r="DE32" s="9">
        <v>2191.6446168154762</v>
      </c>
      <c r="DF32" s="10">
        <v>1227.6874259757747</v>
      </c>
      <c r="DG32" s="10">
        <v>1138.3971909722222</v>
      </c>
      <c r="DH32" s="10">
        <v>1119.6253528225798</v>
      </c>
      <c r="DI32" s="10">
        <v>986.50106597222134</v>
      </c>
      <c r="DJ32" s="10">
        <v>683.24121303763309</v>
      </c>
      <c r="DK32" s="10">
        <v>659.38172379032335</v>
      </c>
      <c r="DL32" s="10">
        <v>875.58017013889025</v>
      </c>
      <c r="DM32" s="10">
        <v>1645.805744966442</v>
      </c>
      <c r="DN32" s="10">
        <v>1814.1337430555598</v>
      </c>
      <c r="DO32" s="317">
        <v>1346.3465591397842</v>
      </c>
      <c r="DP32" s="11">
        <v>1241.9468276255711</v>
      </c>
      <c r="DQ32" s="316">
        <v>1591.6512567204329</v>
      </c>
      <c r="DR32" s="9">
        <v>1615.686941964286</v>
      </c>
      <c r="DS32" s="9">
        <v>1489.8326783310906</v>
      </c>
      <c r="DT32" s="10">
        <v>1278.9410000000003</v>
      </c>
      <c r="DU32" s="10">
        <v>749.41148857527082</v>
      </c>
      <c r="DV32" s="10">
        <v>732.02123611111097</v>
      </c>
      <c r="DW32" s="10">
        <v>1148.5354939516117</v>
      </c>
      <c r="DX32" s="10">
        <v>1165.2238071236586</v>
      </c>
      <c r="DY32" s="10">
        <v>1163.51640625</v>
      </c>
      <c r="DZ32" s="10">
        <v>1096.8019395973165</v>
      </c>
      <c r="EA32" s="10">
        <v>1549.906038194445</v>
      </c>
      <c r="EB32" s="317">
        <v>2047.1583030914005</v>
      </c>
      <c r="EC32" s="11">
        <v>1301.0998972602763</v>
      </c>
      <c r="ED32" s="10">
        <v>1527.3123958333351</v>
      </c>
      <c r="EE32" s="10">
        <v>1698.879586925287</v>
      </c>
      <c r="EF32" s="10">
        <v>1760.7385531628563</v>
      </c>
      <c r="EG32" s="10">
        <v>1271.259743055557</v>
      </c>
      <c r="EH32" s="10">
        <v>734.34752016129073</v>
      </c>
      <c r="EI32" s="10">
        <v>883.42465972221976</v>
      </c>
      <c r="EJ32" s="10">
        <v>764.93319892473221</v>
      </c>
      <c r="EK32" s="10">
        <v>1207.3835887096782</v>
      </c>
      <c r="EL32" s="10">
        <v>1077.8460347222212</v>
      </c>
      <c r="EM32" s="10">
        <v>1348.1166812080533</v>
      </c>
      <c r="EN32" s="317">
        <v>1206.8956909722215</v>
      </c>
      <c r="EO32" s="11">
        <v>1224.0623563432796</v>
      </c>
    </row>
    <row r="33" spans="1:148" ht="18.75" customHeight="1">
      <c r="A33" s="446"/>
      <c r="B33" s="452"/>
      <c r="C33" s="12" t="s">
        <v>4</v>
      </c>
      <c r="D33" s="13">
        <v>1624.31</v>
      </c>
      <c r="E33" s="14">
        <v>1718</v>
      </c>
      <c r="F33" s="14">
        <v>1680.19</v>
      </c>
      <c r="G33" s="14">
        <v>1431.03</v>
      </c>
      <c r="H33" s="14">
        <v>1417.06</v>
      </c>
      <c r="I33" s="14">
        <v>1360.38</v>
      </c>
      <c r="J33" s="14">
        <v>1250.3</v>
      </c>
      <c r="K33" s="14">
        <v>1676.96</v>
      </c>
      <c r="L33" s="14">
        <v>1048.02</v>
      </c>
      <c r="M33" s="14">
        <v>1783.69</v>
      </c>
      <c r="N33" s="14">
        <v>1645.71</v>
      </c>
      <c r="O33" s="15">
        <v>1825.51</v>
      </c>
      <c r="P33" s="16">
        <v>1825.51</v>
      </c>
      <c r="Q33" s="13">
        <v>1966.87</v>
      </c>
      <c r="R33" s="14">
        <v>1969.05</v>
      </c>
      <c r="S33" s="14">
        <v>1939.81</v>
      </c>
      <c r="T33" s="14">
        <v>1775.9</v>
      </c>
      <c r="U33" s="14">
        <v>1811.53</v>
      </c>
      <c r="V33" s="14">
        <v>1805.49</v>
      </c>
      <c r="W33" s="14">
        <v>1752.06</v>
      </c>
      <c r="X33" s="14">
        <v>1785.37</v>
      </c>
      <c r="Y33" s="14">
        <v>1488.79</v>
      </c>
      <c r="Z33" s="14">
        <v>1856.61</v>
      </c>
      <c r="AA33" s="14">
        <v>2034.83</v>
      </c>
      <c r="AB33" s="14">
        <v>2036.77</v>
      </c>
      <c r="AC33" s="16">
        <v>2036.77</v>
      </c>
      <c r="AD33" s="14">
        <v>2131.91</v>
      </c>
      <c r="AE33" s="14">
        <v>2087.6999999999998</v>
      </c>
      <c r="AF33" s="14">
        <v>2028.75</v>
      </c>
      <c r="AG33" s="14">
        <v>1900.95</v>
      </c>
      <c r="AH33" s="14">
        <v>1858.08</v>
      </c>
      <c r="AI33" s="14">
        <v>1632.38</v>
      </c>
      <c r="AJ33" s="14">
        <v>1665.56</v>
      </c>
      <c r="AK33" s="14">
        <v>1859.6</v>
      </c>
      <c r="AL33" s="14">
        <v>2094.23</v>
      </c>
      <c r="AM33" s="14">
        <v>1871.43</v>
      </c>
      <c r="AN33" s="14">
        <v>2038.76</v>
      </c>
      <c r="AO33" s="14">
        <v>2230.84</v>
      </c>
      <c r="AP33" s="16">
        <v>2230.84</v>
      </c>
      <c r="AQ33" s="14">
        <v>2408.02</v>
      </c>
      <c r="AR33" s="14">
        <v>2410.0700000000002</v>
      </c>
      <c r="AS33" s="14">
        <v>2449.1</v>
      </c>
      <c r="AT33" s="14">
        <v>2118.5500000000002</v>
      </c>
      <c r="AU33" s="14">
        <v>2219.33</v>
      </c>
      <c r="AV33" s="14">
        <v>2059.9</v>
      </c>
      <c r="AW33" s="14">
        <v>1888.94</v>
      </c>
      <c r="AX33" s="14">
        <v>1938.93</v>
      </c>
      <c r="AY33" s="14">
        <v>2297.0500000000002</v>
      </c>
      <c r="AZ33" s="14">
        <v>2276.46</v>
      </c>
      <c r="BA33" s="14">
        <v>2289.29</v>
      </c>
      <c r="BB33" s="14">
        <v>2615.61</v>
      </c>
      <c r="BC33" s="16">
        <v>2615.61</v>
      </c>
      <c r="BD33" s="14">
        <v>2811.21</v>
      </c>
      <c r="BE33" s="14">
        <v>2807.96</v>
      </c>
      <c r="BF33" s="14">
        <v>2912.88</v>
      </c>
      <c r="BG33" s="14">
        <v>2946.1</v>
      </c>
      <c r="BH33" s="14">
        <v>2390.67</v>
      </c>
      <c r="BI33" s="14">
        <v>2273.42</v>
      </c>
      <c r="BJ33" s="14">
        <v>2239.81</v>
      </c>
      <c r="BK33" s="14">
        <v>2288.2800000000002</v>
      </c>
      <c r="BL33" s="14">
        <v>2529.5100000000002</v>
      </c>
      <c r="BM33" s="14">
        <v>2689.23</v>
      </c>
      <c r="BN33" s="14">
        <v>2878.93</v>
      </c>
      <c r="BO33" s="14">
        <v>3051.98</v>
      </c>
      <c r="BP33" s="16">
        <v>3051.98</v>
      </c>
      <c r="BQ33" s="14">
        <v>2914.53</v>
      </c>
      <c r="BR33" s="14">
        <v>2952.49</v>
      </c>
      <c r="BS33" s="14">
        <v>2851.86</v>
      </c>
      <c r="BT33" s="14">
        <v>2919.63</v>
      </c>
      <c r="BU33" s="14">
        <v>2162.64</v>
      </c>
      <c r="BV33" s="14">
        <v>2292.21</v>
      </c>
      <c r="BW33" s="14">
        <v>2470.3000000000002</v>
      </c>
      <c r="BX33" s="14">
        <v>2402.9299999999998</v>
      </c>
      <c r="BY33" s="14">
        <v>2434.58</v>
      </c>
      <c r="BZ33" s="14">
        <v>2764.16</v>
      </c>
      <c r="CA33" s="14">
        <v>2774.81</v>
      </c>
      <c r="CB33" s="14">
        <v>3135.76</v>
      </c>
      <c r="CC33" s="16">
        <v>3135.76</v>
      </c>
      <c r="CD33" s="14">
        <v>3191.34</v>
      </c>
      <c r="CE33" s="14">
        <v>3329.81</v>
      </c>
      <c r="CF33" s="14">
        <v>3199.86</v>
      </c>
      <c r="CG33" s="14">
        <v>2740.79</v>
      </c>
      <c r="CH33" s="14">
        <v>2764.51</v>
      </c>
      <c r="CI33" s="14">
        <v>2659.24</v>
      </c>
      <c r="CJ33" s="14">
        <v>2500.4699999999998</v>
      </c>
      <c r="CK33" s="14">
        <v>2851.68</v>
      </c>
      <c r="CL33" s="14">
        <v>2582.14</v>
      </c>
      <c r="CM33" s="14">
        <v>2875.04</v>
      </c>
      <c r="CN33" s="14">
        <v>3188.39</v>
      </c>
      <c r="CO33" s="14">
        <v>3358.57</v>
      </c>
      <c r="CP33" s="16">
        <v>3358.57</v>
      </c>
      <c r="CQ33" s="14">
        <v>3198.95</v>
      </c>
      <c r="CR33" s="14">
        <v>3571.3</v>
      </c>
      <c r="CS33" s="14">
        <v>3215.94</v>
      </c>
      <c r="CT33" s="14">
        <v>2467.73</v>
      </c>
      <c r="CU33" s="14">
        <v>3050.15</v>
      </c>
      <c r="CV33" s="14">
        <v>2444.0500000000002</v>
      </c>
      <c r="CW33" s="14">
        <v>2255.52</v>
      </c>
      <c r="CX33" s="14">
        <v>2718.86</v>
      </c>
      <c r="CY33" s="14">
        <v>2689.55</v>
      </c>
      <c r="CZ33" s="14">
        <v>3251.15</v>
      </c>
      <c r="DA33" s="14">
        <v>3536.8</v>
      </c>
      <c r="DB33" s="14">
        <v>3484.12</v>
      </c>
      <c r="DC33" s="16">
        <v>3571.3</v>
      </c>
      <c r="DD33" s="318">
        <v>3466.27</v>
      </c>
      <c r="DE33" s="14">
        <v>3606.9</v>
      </c>
      <c r="DF33" s="15">
        <v>3289.1</v>
      </c>
      <c r="DG33" s="15">
        <v>3309.31</v>
      </c>
      <c r="DH33" s="15">
        <v>2815.42</v>
      </c>
      <c r="DI33" s="15">
        <v>2692.99</v>
      </c>
      <c r="DJ33" s="15">
        <v>2261.73</v>
      </c>
      <c r="DK33" s="15">
        <v>2470.3200000000002</v>
      </c>
      <c r="DL33" s="15">
        <v>3235.48</v>
      </c>
      <c r="DM33" s="15">
        <v>3083.5</v>
      </c>
      <c r="DN33" s="15">
        <v>3432.4</v>
      </c>
      <c r="DO33" s="319">
        <v>3391.64</v>
      </c>
      <c r="DP33" s="16">
        <v>3606.9</v>
      </c>
      <c r="DQ33" s="318">
        <v>3626.52</v>
      </c>
      <c r="DR33" s="14">
        <v>3385.1</v>
      </c>
      <c r="DS33" s="14">
        <v>3364.57</v>
      </c>
      <c r="DT33" s="15">
        <v>3470.11</v>
      </c>
      <c r="DU33" s="15">
        <v>2625.16</v>
      </c>
      <c r="DV33" s="15">
        <v>2744.96</v>
      </c>
      <c r="DW33" s="15">
        <v>3005.79</v>
      </c>
      <c r="DX33" s="15">
        <v>2904.1</v>
      </c>
      <c r="DY33" s="15">
        <v>3269.34</v>
      </c>
      <c r="DZ33" s="15">
        <v>3264.86</v>
      </c>
      <c r="EA33" s="15">
        <v>3311.97</v>
      </c>
      <c r="EB33" s="319">
        <v>3840.2</v>
      </c>
      <c r="EC33" s="16">
        <v>3840.2</v>
      </c>
      <c r="ED33" s="15">
        <v>3769.27</v>
      </c>
      <c r="EE33" s="15">
        <v>3602.16</v>
      </c>
      <c r="EF33" s="15">
        <v>3801.51</v>
      </c>
      <c r="EG33" s="15">
        <v>3382.66</v>
      </c>
      <c r="EH33" s="15">
        <v>2875.84</v>
      </c>
      <c r="EI33" s="15">
        <v>2871.5</v>
      </c>
      <c r="EJ33" s="15">
        <v>2919</v>
      </c>
      <c r="EK33" s="15">
        <v>2938.46</v>
      </c>
      <c r="EL33" s="15">
        <v>3463.07</v>
      </c>
      <c r="EM33" s="15">
        <v>3430.31</v>
      </c>
      <c r="EN33" s="319">
        <v>3695.85</v>
      </c>
      <c r="EO33" s="16">
        <v>3801.51</v>
      </c>
      <c r="ER33" s="458" t="s">
        <v>865</v>
      </c>
    </row>
    <row r="34" spans="1:148" ht="18.75" customHeight="1" thickBot="1">
      <c r="A34" s="446"/>
      <c r="B34" s="451"/>
      <c r="C34" s="17" t="s">
        <v>5</v>
      </c>
      <c r="D34" s="18">
        <v>576.36927500000161</v>
      </c>
      <c r="E34" s="19">
        <v>621.88218749999874</v>
      </c>
      <c r="F34" s="19">
        <v>481.03191499999991</v>
      </c>
      <c r="G34" s="19">
        <v>355.60801249999952</v>
      </c>
      <c r="H34" s="19">
        <v>342.99766499999964</v>
      </c>
      <c r="I34" s="19">
        <v>196.55664000000041</v>
      </c>
      <c r="J34" s="19">
        <v>227.76712500000036</v>
      </c>
      <c r="K34" s="19">
        <v>399.21807499999977</v>
      </c>
      <c r="L34" s="19">
        <v>179.35515249999983</v>
      </c>
      <c r="M34" s="19">
        <v>560.21011750000071</v>
      </c>
      <c r="N34" s="19">
        <v>420.94247000000053</v>
      </c>
      <c r="O34" s="20">
        <v>696.38635999999974</v>
      </c>
      <c r="P34" s="21">
        <v>5058.3249950000309</v>
      </c>
      <c r="Q34" s="18">
        <v>790.69605250000086</v>
      </c>
      <c r="R34" s="19">
        <v>487.98865249999977</v>
      </c>
      <c r="S34" s="19">
        <v>600.09477000000027</v>
      </c>
      <c r="T34" s="19">
        <v>379.44341250000036</v>
      </c>
      <c r="U34" s="19">
        <v>586.66338250000047</v>
      </c>
      <c r="V34" s="19">
        <v>394.38201250000031</v>
      </c>
      <c r="W34" s="19">
        <v>487.72537499999981</v>
      </c>
      <c r="X34" s="19">
        <v>372.97146750000047</v>
      </c>
      <c r="Y34" s="19">
        <v>379.02587750000049</v>
      </c>
      <c r="Z34" s="19">
        <v>381.63727500000044</v>
      </c>
      <c r="AA34" s="19">
        <v>754.34674250000012</v>
      </c>
      <c r="AB34" s="19">
        <v>921.23499000000083</v>
      </c>
      <c r="AC34" s="21">
        <v>6536.2100099999889</v>
      </c>
      <c r="AD34" s="19">
        <v>781.64207500000111</v>
      </c>
      <c r="AE34" s="19">
        <v>639.9677925000002</v>
      </c>
      <c r="AF34" s="19">
        <v>506.27928499999973</v>
      </c>
      <c r="AG34" s="19">
        <v>453.765812500001</v>
      </c>
      <c r="AH34" s="19">
        <v>350.33985249999915</v>
      </c>
      <c r="AI34" s="19">
        <v>301.38122249999924</v>
      </c>
      <c r="AJ34" s="19">
        <v>349.5754050000001</v>
      </c>
      <c r="AK34" s="19">
        <v>498.6154874999994</v>
      </c>
      <c r="AL34" s="19">
        <v>535.41038750000007</v>
      </c>
      <c r="AM34" s="19">
        <v>450.45037750000108</v>
      </c>
      <c r="AN34" s="19">
        <v>500.87447499999996</v>
      </c>
      <c r="AO34" s="19">
        <v>693.18617249999909</v>
      </c>
      <c r="AP34" s="21">
        <v>6061.4883449999934</v>
      </c>
      <c r="AQ34" s="19">
        <v>655.94272750000084</v>
      </c>
      <c r="AR34" s="19">
        <v>818.84638999999981</v>
      </c>
      <c r="AS34" s="19">
        <v>744.55703000000005</v>
      </c>
      <c r="AT34" s="19">
        <v>433.18341749999996</v>
      </c>
      <c r="AU34" s="19">
        <v>444.57634499999995</v>
      </c>
      <c r="AV34" s="19">
        <v>573.38318749999951</v>
      </c>
      <c r="AW34" s="19">
        <v>406.07537750000029</v>
      </c>
      <c r="AX34" s="19">
        <v>442.05309750000038</v>
      </c>
      <c r="AY34" s="19">
        <v>594.0282224999994</v>
      </c>
      <c r="AZ34" s="19">
        <v>717.11579999999947</v>
      </c>
      <c r="BA34" s="19">
        <v>597.47212500000046</v>
      </c>
      <c r="BB34" s="19">
        <v>800.74446249999937</v>
      </c>
      <c r="BC34" s="21">
        <v>7227.9781824999609</v>
      </c>
      <c r="BD34" s="19">
        <v>1127.4060024999983</v>
      </c>
      <c r="BE34" s="19">
        <v>834.08811750000086</v>
      </c>
      <c r="BF34" s="19">
        <v>769.83132500000067</v>
      </c>
      <c r="BG34" s="19">
        <v>720.39840999999717</v>
      </c>
      <c r="BH34" s="19">
        <v>509.26165499999928</v>
      </c>
      <c r="BI34" s="19">
        <v>330.14651500000019</v>
      </c>
      <c r="BJ34" s="19">
        <v>342.2269300000001</v>
      </c>
      <c r="BK34" s="19">
        <v>562.50029499999937</v>
      </c>
      <c r="BL34" s="19">
        <v>664.23150999999871</v>
      </c>
      <c r="BM34" s="19">
        <v>760.44861499999831</v>
      </c>
      <c r="BN34" s="19">
        <v>1060.6989125000007</v>
      </c>
      <c r="BO34" s="19">
        <v>1002.3506075000021</v>
      </c>
      <c r="BP34" s="21">
        <v>8683.5888950000372</v>
      </c>
      <c r="BQ34" s="19">
        <v>768.87625250000053</v>
      </c>
      <c r="BR34" s="19">
        <v>1122.8160224999997</v>
      </c>
      <c r="BS34" s="19">
        <v>935.29514249999966</v>
      </c>
      <c r="BT34" s="19">
        <v>763.75374500000191</v>
      </c>
      <c r="BU34" s="19">
        <v>524.32634499999949</v>
      </c>
      <c r="BV34" s="19">
        <v>586.46610750000104</v>
      </c>
      <c r="BW34" s="19">
        <v>471.05329749999953</v>
      </c>
      <c r="BX34" s="19">
        <v>762.43784999999923</v>
      </c>
      <c r="BY34" s="19">
        <v>739.48137500000098</v>
      </c>
      <c r="BZ34" s="19">
        <v>896.53889250000202</v>
      </c>
      <c r="CA34" s="19">
        <v>843.51084499999968</v>
      </c>
      <c r="CB34" s="19">
        <v>1081.9572849999979</v>
      </c>
      <c r="CC34" s="21">
        <v>9496.5131599999186</v>
      </c>
      <c r="CD34" s="19">
        <v>1117.6058349999978</v>
      </c>
      <c r="CE34" s="19">
        <v>1468.6204849999995</v>
      </c>
      <c r="CF34" s="19">
        <v>1125.623437499997</v>
      </c>
      <c r="CG34" s="19">
        <v>543.95657750000078</v>
      </c>
      <c r="CH34" s="19">
        <v>727.13795999999786</v>
      </c>
      <c r="CI34" s="19">
        <v>691.77609249999853</v>
      </c>
      <c r="CJ34" s="19">
        <v>719.57523499999866</v>
      </c>
      <c r="CK34" s="19">
        <v>594.43315000000075</v>
      </c>
      <c r="CL34" s="19">
        <v>716.18755750000093</v>
      </c>
      <c r="CM34" s="19">
        <v>1114.4664399999992</v>
      </c>
      <c r="CN34" s="19">
        <v>1034.5912875000004</v>
      </c>
      <c r="CO34" s="19">
        <v>1216.4054549999967</v>
      </c>
      <c r="CP34" s="21">
        <v>11070.379512499994</v>
      </c>
      <c r="CQ34" s="19">
        <v>923.7003224999994</v>
      </c>
      <c r="CR34" s="19">
        <v>1324.9100100000032</v>
      </c>
      <c r="CS34" s="19">
        <v>944.16480750000107</v>
      </c>
      <c r="CT34" s="19">
        <v>633.47880500000031</v>
      </c>
      <c r="CU34" s="19">
        <v>724.13940499999842</v>
      </c>
      <c r="CV34" s="19">
        <v>578.99731750000103</v>
      </c>
      <c r="CW34" s="19">
        <v>293.38209750000067</v>
      </c>
      <c r="CX34" s="19">
        <v>532.67812250000065</v>
      </c>
      <c r="CY34" s="19">
        <v>508.82747250000074</v>
      </c>
      <c r="CZ34" s="19">
        <v>926.50979000000029</v>
      </c>
      <c r="DA34" s="19">
        <v>910.72736500000065</v>
      </c>
      <c r="DB34" s="19">
        <v>1205.1787300000008</v>
      </c>
      <c r="DC34" s="21">
        <v>9506.6942449999842</v>
      </c>
      <c r="DD34" s="320">
        <v>968.25666000000263</v>
      </c>
      <c r="DE34" s="19">
        <v>1472.7851825</v>
      </c>
      <c r="DF34" s="20">
        <v>912.17175750000058</v>
      </c>
      <c r="DG34" s="20">
        <v>819.64597750000007</v>
      </c>
      <c r="DH34" s="20">
        <v>833.00126249999937</v>
      </c>
      <c r="DI34" s="20">
        <v>710.28076749999934</v>
      </c>
      <c r="DJ34" s="20">
        <v>508.33146249999902</v>
      </c>
      <c r="DK34" s="20">
        <v>490.5800025000006</v>
      </c>
      <c r="DL34" s="20">
        <v>630.41772250000099</v>
      </c>
      <c r="DM34" s="20">
        <v>1226.1252799999993</v>
      </c>
      <c r="DN34" s="20">
        <v>1306.1762950000029</v>
      </c>
      <c r="DO34" s="321">
        <v>1001.6818399999995</v>
      </c>
      <c r="DP34" s="21">
        <v>10879.454210000004</v>
      </c>
      <c r="DQ34" s="320">
        <v>1184.188535000002</v>
      </c>
      <c r="DR34" s="19">
        <v>1085.7416250000003</v>
      </c>
      <c r="DS34" s="19">
        <v>1106.9456800000005</v>
      </c>
      <c r="DT34" s="20">
        <v>920.83752000000015</v>
      </c>
      <c r="DU34" s="20">
        <v>557.56214750000152</v>
      </c>
      <c r="DV34" s="20">
        <v>527.0552899999999</v>
      </c>
      <c r="DW34" s="20">
        <v>854.51040749999902</v>
      </c>
      <c r="DX34" s="20">
        <v>866.92651250000188</v>
      </c>
      <c r="DY34" s="20">
        <v>837.73181250000005</v>
      </c>
      <c r="DZ34" s="20">
        <v>817.11744500000088</v>
      </c>
      <c r="EA34" s="20">
        <v>1115.9323475000003</v>
      </c>
      <c r="EB34" s="321">
        <v>1523.085777500002</v>
      </c>
      <c r="EC34" s="21">
        <v>11397.63510000002</v>
      </c>
      <c r="ED34" s="20">
        <v>1136.3204225000013</v>
      </c>
      <c r="EE34" s="20">
        <v>1182.4201924999998</v>
      </c>
      <c r="EF34" s="20">
        <v>1308.2287450000022</v>
      </c>
      <c r="EG34" s="20">
        <v>915.30701500000112</v>
      </c>
      <c r="EH34" s="20">
        <v>546.35455500000023</v>
      </c>
      <c r="EI34" s="20">
        <v>636.06575499999826</v>
      </c>
      <c r="EJ34" s="20">
        <v>569.11030000000073</v>
      </c>
      <c r="EK34" s="20">
        <v>898.29339000000061</v>
      </c>
      <c r="EL34" s="20">
        <v>776.04914499999927</v>
      </c>
      <c r="EM34" s="20">
        <v>1004.3469274999997</v>
      </c>
      <c r="EN34" s="321">
        <v>868.96489749999932</v>
      </c>
      <c r="EO34" s="21">
        <v>9841.461344999967</v>
      </c>
      <c r="ER34" s="459"/>
    </row>
    <row r="35" spans="1:148" ht="18.75" customHeight="1">
      <c r="A35" s="446"/>
      <c r="B35" s="450" t="s">
        <v>8</v>
      </c>
      <c r="C35" s="7" t="s">
        <v>9</v>
      </c>
      <c r="D35" s="23">
        <v>0.24012869484383531</v>
      </c>
      <c r="E35" s="24">
        <v>0.28498292495419886</v>
      </c>
      <c r="F35" s="24">
        <v>0.20924675922009059</v>
      </c>
      <c r="G35" s="24">
        <v>0.17366389672399762</v>
      </c>
      <c r="H35" s="24">
        <v>0.1666145998569582</v>
      </c>
      <c r="I35" s="24">
        <v>0.1013094550796437</v>
      </c>
      <c r="J35" s="24">
        <v>0.11361818663182532</v>
      </c>
      <c r="K35" s="24">
        <v>0.20022413254245497</v>
      </c>
      <c r="L35" s="24">
        <v>8.8780561537947958E-2</v>
      </c>
      <c r="M35" s="24">
        <v>0.25746322758933859</v>
      </c>
      <c r="N35" s="24">
        <v>0.18680495453855156</v>
      </c>
      <c r="O35" s="25">
        <v>0.29077594659435246</v>
      </c>
      <c r="P35" s="26">
        <v>0.19628208573370659</v>
      </c>
      <c r="Q35" s="23">
        <v>0.31981204022302612</v>
      </c>
      <c r="R35" s="24">
        <v>0.2165862875218382</v>
      </c>
      <c r="S35" s="24">
        <v>0.2536543708981161</v>
      </c>
      <c r="T35" s="24">
        <v>0.17817773264802717</v>
      </c>
      <c r="U35" s="24">
        <v>0.27205108291900099</v>
      </c>
      <c r="V35" s="24">
        <v>0.19517649933127124</v>
      </c>
      <c r="W35" s="24">
        <v>0.235702628615092</v>
      </c>
      <c r="X35" s="24">
        <v>0.18098056446001093</v>
      </c>
      <c r="Y35" s="24">
        <v>0.18176331987651317</v>
      </c>
      <c r="Z35" s="24">
        <v>0.17033879691985127</v>
      </c>
      <c r="AA35" s="24">
        <v>0.3253436407986095</v>
      </c>
      <c r="AB35" s="24">
        <v>0.38332614492345363</v>
      </c>
      <c r="AC35" s="26">
        <v>0.24594756925992045</v>
      </c>
      <c r="AD35" s="24">
        <v>0.31567841253371232</v>
      </c>
      <c r="AE35" s="24">
        <v>0.27153106572968627</v>
      </c>
      <c r="AF35" s="24">
        <v>0.21201463791697808</v>
      </c>
      <c r="AG35" s="24">
        <v>0.20265817905580172</v>
      </c>
      <c r="AH35" s="24">
        <v>0.16216190361158378</v>
      </c>
      <c r="AI35" s="24">
        <v>0.14822680639639874</v>
      </c>
      <c r="AJ35" s="24">
        <v>0.16584979362755159</v>
      </c>
      <c r="AK35" s="24">
        <v>0.23273953741779077</v>
      </c>
      <c r="AL35" s="24">
        <v>0.25287339024594224</v>
      </c>
      <c r="AM35" s="24">
        <v>0.19834517450537659</v>
      </c>
      <c r="AN35" s="24">
        <v>0.20827225021144763</v>
      </c>
      <c r="AO35" s="24">
        <v>0.28200056382524175</v>
      </c>
      <c r="AP35" s="26">
        <v>0.22321681438390623</v>
      </c>
      <c r="AQ35" s="24">
        <v>0.26119812130108205</v>
      </c>
      <c r="AR35" s="24">
        <v>0.35635417297205535</v>
      </c>
      <c r="AS35" s="24">
        <v>0.30395693995302481</v>
      </c>
      <c r="AT35" s="24">
        <v>0.19402428178739575</v>
      </c>
      <c r="AU35" s="24">
        <v>0.20157702765815608</v>
      </c>
      <c r="AV35" s="24">
        <v>0.27101427246064497</v>
      </c>
      <c r="AW35" s="24">
        <v>0.18865447030916407</v>
      </c>
      <c r="AX35" s="24">
        <v>0.20265684610223419</v>
      </c>
      <c r="AY35" s="24">
        <v>0.26966361525308152</v>
      </c>
      <c r="AZ35" s="24">
        <v>0.30512926134888346</v>
      </c>
      <c r="BA35" s="24">
        <v>0.24242060333279686</v>
      </c>
      <c r="BB35" s="24">
        <v>0.31059181952488618</v>
      </c>
      <c r="BC35" s="26">
        <v>0.26054238724233258</v>
      </c>
      <c r="BD35" s="24">
        <v>0.4244527175555376</v>
      </c>
      <c r="BE35" s="24">
        <v>0.34276441559285753</v>
      </c>
      <c r="BF35" s="24">
        <v>0.29274600070328272</v>
      </c>
      <c r="BG35" s="24">
        <v>0.30283292853423277</v>
      </c>
      <c r="BH35" s="24">
        <v>0.22105755278557407</v>
      </c>
      <c r="BI35" s="24">
        <v>0.15157205721563757</v>
      </c>
      <c r="BJ35" s="24">
        <v>0.15246250171168552</v>
      </c>
      <c r="BK35" s="24">
        <v>0.24956403819677855</v>
      </c>
      <c r="BL35" s="24">
        <v>0.29518333260031665</v>
      </c>
      <c r="BM35" s="24">
        <v>0.31013193254422505</v>
      </c>
      <c r="BN35" s="24">
        <v>0.4165416650139937</v>
      </c>
      <c r="BO35" s="24">
        <v>0.3895971522993828</v>
      </c>
      <c r="BP35" s="26">
        <v>0.30046933082472099</v>
      </c>
      <c r="BQ35" s="24">
        <v>0.28949344356919382</v>
      </c>
      <c r="BR35" s="24">
        <v>0.46958128378844977</v>
      </c>
      <c r="BS35" s="24">
        <v>0.3629994657645127</v>
      </c>
      <c r="BT35" s="24">
        <v>0.31763643163584188</v>
      </c>
      <c r="BU35" s="24">
        <v>0.2234214489267026</v>
      </c>
      <c r="BV35" s="24">
        <v>0.26761587624577116</v>
      </c>
      <c r="BW35" s="24">
        <v>0.20703751677921126</v>
      </c>
      <c r="BX35" s="24">
        <v>0.33546658228968707</v>
      </c>
      <c r="BY35" s="24">
        <v>0.32734028086939559</v>
      </c>
      <c r="BZ35" s="24">
        <v>0.36011647203915348</v>
      </c>
      <c r="CA35" s="24">
        <v>0.32408075090976568</v>
      </c>
      <c r="CB35" s="24">
        <v>0.41341330467145215</v>
      </c>
      <c r="CC35" s="26">
        <v>0.32653274411122907</v>
      </c>
      <c r="CD35" s="24">
        <v>0.41352071285011477</v>
      </c>
      <c r="CE35" s="24">
        <v>0.56328034277873051</v>
      </c>
      <c r="CF35" s="24">
        <v>0.42927358861286169</v>
      </c>
      <c r="CG35" s="24">
        <v>0.25083950816789186</v>
      </c>
      <c r="CH35" s="24">
        <v>0.33389831150375032</v>
      </c>
      <c r="CI35" s="24">
        <v>0.3180188239838298</v>
      </c>
      <c r="CJ35" s="24">
        <v>0.3122002737885845</v>
      </c>
      <c r="CK35" s="24">
        <v>0.25654584577135298</v>
      </c>
      <c r="CL35" s="24">
        <v>0.30651072881405311</v>
      </c>
      <c r="CM35" s="24">
        <v>0.43610941578280588</v>
      </c>
      <c r="CN35" s="24">
        <v>0.40036228080193403</v>
      </c>
      <c r="CO35" s="24">
        <v>0.43774545261067233</v>
      </c>
      <c r="CP35" s="26">
        <v>0.37743545759542102</v>
      </c>
      <c r="CQ35" s="24">
        <v>0.33095922928490246</v>
      </c>
      <c r="CR35" s="24">
        <v>0.52293297096787661</v>
      </c>
      <c r="CS35" s="24">
        <v>0.35161023767899374</v>
      </c>
      <c r="CT35" s="24">
        <v>0.25497913479400475</v>
      </c>
      <c r="CU35" s="24">
        <v>0.28969473781971977</v>
      </c>
      <c r="CV35" s="24">
        <v>0.24574777007933798</v>
      </c>
      <c r="CW35" s="24">
        <v>0.11942249229403931</v>
      </c>
      <c r="CX35" s="24">
        <v>0.21848959138535984</v>
      </c>
      <c r="CY35" s="24">
        <v>0.20678429361959963</v>
      </c>
      <c r="CZ35" s="24">
        <v>0.3535714453421126</v>
      </c>
      <c r="DA35" s="24">
        <v>0.33271640412756687</v>
      </c>
      <c r="DB35" s="24">
        <v>0.4217464953431399</v>
      </c>
      <c r="DC35" s="26">
        <v>0.30745476637513247</v>
      </c>
      <c r="DD35" s="324">
        <v>0.33602181704115552</v>
      </c>
      <c r="DE35" s="24">
        <v>0.55990776707901579</v>
      </c>
      <c r="DF35" s="25">
        <v>0.32512482415689758</v>
      </c>
      <c r="DG35" s="25">
        <v>0.31866568426645164</v>
      </c>
      <c r="DH35" s="25">
        <v>0.32842524496196068</v>
      </c>
      <c r="DI35" s="25">
        <v>0.29230544776374529</v>
      </c>
      <c r="DJ35" s="25">
        <v>0.20327275430731467</v>
      </c>
      <c r="DK35" s="25">
        <v>0.19530949643671813</v>
      </c>
      <c r="DL35" s="25">
        <v>0.25636881961953589</v>
      </c>
      <c r="DM35" s="25">
        <v>0.46738018672339687</v>
      </c>
      <c r="DN35" s="25">
        <v>0.47913545924126749</v>
      </c>
      <c r="DO35" s="325">
        <v>0.34018851456820209</v>
      </c>
      <c r="DP35" s="26">
        <v>0.34405235660363825</v>
      </c>
      <c r="DQ35" s="324">
        <v>0.40145398161122064</v>
      </c>
      <c r="DR35" s="24">
        <v>0.41480097354797435</v>
      </c>
      <c r="DS35" s="24">
        <v>0.37757697890719116</v>
      </c>
      <c r="DT35" s="25">
        <v>0.34843313914949503</v>
      </c>
      <c r="DU35" s="25">
        <v>0.2137524059572477</v>
      </c>
      <c r="DV35" s="25">
        <v>0.21285647494361157</v>
      </c>
      <c r="DW35" s="25">
        <v>0.33713691772675503</v>
      </c>
      <c r="DX35" s="25">
        <v>0.33812266707211597</v>
      </c>
      <c r="DY35" s="25">
        <v>0.32622277060250132</v>
      </c>
      <c r="DZ35" s="25">
        <v>0.29635106608093137</v>
      </c>
      <c r="EA35" s="25">
        <v>0.38883017861209551</v>
      </c>
      <c r="EB35" s="325">
        <v>0.51101004205926837</v>
      </c>
      <c r="EC35" s="26">
        <v>0.35068989959256075</v>
      </c>
      <c r="ED35" s="25">
        <v>0.36167468007852732</v>
      </c>
      <c r="EE35" s="25">
        <v>0.41873429565706882</v>
      </c>
      <c r="EF35" s="25">
        <v>0.44008581000321273</v>
      </c>
      <c r="EG35" s="25">
        <v>0.33503631969204739</v>
      </c>
      <c r="EH35" s="25">
        <v>0.20500523836829915</v>
      </c>
      <c r="EI35" s="25">
        <v>0.25611392655807863</v>
      </c>
      <c r="EJ35" s="25">
        <v>0.21567988712600666</v>
      </c>
      <c r="EK35" s="25">
        <v>0.34186387043583777</v>
      </c>
      <c r="EL35" s="25">
        <v>0.2916677018225583</v>
      </c>
      <c r="EM35" s="25">
        <v>0.34910429664499359</v>
      </c>
      <c r="EN35" s="325">
        <v>0.28872728842411138</v>
      </c>
      <c r="EO35" s="26">
        <v>0.3212754797243908</v>
      </c>
      <c r="ER35" s="459"/>
    </row>
    <row r="36" spans="1:148" ht="18.75" customHeight="1" thickBot="1">
      <c r="A36" s="446"/>
      <c r="B36" s="451"/>
      <c r="C36" s="27" t="s">
        <v>10</v>
      </c>
      <c r="D36" s="28">
        <v>0.62096187761720467</v>
      </c>
      <c r="E36" s="29">
        <v>0.65706683623949924</v>
      </c>
      <c r="F36" s="29">
        <v>0.64720980219660629</v>
      </c>
      <c r="G36" s="29">
        <v>0.62128464248157345</v>
      </c>
      <c r="H36" s="29">
        <v>0.64712155149981376</v>
      </c>
      <c r="I36" s="29">
        <v>0.50462953842516889</v>
      </c>
      <c r="J36" s="29">
        <v>0.57075692761773711</v>
      </c>
      <c r="K36" s="29">
        <v>0.65360292196749759</v>
      </c>
      <c r="L36" s="29">
        <v>0.47082554629097179</v>
      </c>
      <c r="M36" s="29">
        <v>0.68211218112339722</v>
      </c>
      <c r="N36" s="29">
        <v>0.67594593061065933</v>
      </c>
      <c r="O36" s="30">
        <v>0.70489367153471683</v>
      </c>
      <c r="P36" s="31">
        <v>0.70489367153471683</v>
      </c>
      <c r="Q36" s="28">
        <v>0.69199373913676521</v>
      </c>
      <c r="R36" s="29">
        <v>0.67897425864754435</v>
      </c>
      <c r="S36" s="29">
        <v>0.69204977937399637</v>
      </c>
      <c r="T36" s="29">
        <v>0.69322881328551589</v>
      </c>
      <c r="U36" s="29">
        <v>0.72720910616130441</v>
      </c>
      <c r="V36" s="29">
        <v>0.68854451684021978</v>
      </c>
      <c r="W36" s="29">
        <v>0.71602092477396395</v>
      </c>
      <c r="X36" s="29">
        <v>0.68882504458093918</v>
      </c>
      <c r="Y36" s="29">
        <v>0.55536192288955732</v>
      </c>
      <c r="Z36" s="29">
        <v>0.73008847515357389</v>
      </c>
      <c r="AA36" s="29">
        <v>0.74742579731177217</v>
      </c>
      <c r="AB36" s="29">
        <v>0.71765439800374298</v>
      </c>
      <c r="AC36" s="31">
        <v>0.74742579731177217</v>
      </c>
      <c r="AD36" s="29">
        <v>0.70716400655884681</v>
      </c>
      <c r="AE36" s="29">
        <v>0.75779477774023829</v>
      </c>
      <c r="AF36" s="29">
        <v>0.70403002615915389</v>
      </c>
      <c r="AG36" s="29">
        <v>0.68918534626965544</v>
      </c>
      <c r="AH36" s="29">
        <v>0.68832044081805666</v>
      </c>
      <c r="AI36" s="29">
        <v>0.55502197069666837</v>
      </c>
      <c r="AJ36" s="29">
        <v>0.59635562116013718</v>
      </c>
      <c r="AK36" s="29">
        <v>0.73076353882439993</v>
      </c>
      <c r="AL36" s="29">
        <v>0.69893783974344392</v>
      </c>
      <c r="AM36" s="29">
        <v>0.67904552934722984</v>
      </c>
      <c r="AN36" s="29">
        <v>0.673849402145836</v>
      </c>
      <c r="AO36" s="29">
        <v>0.77931391739663958</v>
      </c>
      <c r="AP36" s="31">
        <v>0.77931391739663958</v>
      </c>
      <c r="AQ36" s="29">
        <v>0.80385920739742778</v>
      </c>
      <c r="AR36" s="29">
        <v>0.82128066146072576</v>
      </c>
      <c r="AS36" s="29">
        <v>0.68613694278055404</v>
      </c>
      <c r="AT36" s="29">
        <v>0.76192314771997716</v>
      </c>
      <c r="AU36" s="29">
        <v>0.71740529504449513</v>
      </c>
      <c r="AV36" s="29">
        <v>0.79765043424317605</v>
      </c>
      <c r="AW36" s="29">
        <v>0.68972834996369514</v>
      </c>
      <c r="AX36" s="29">
        <v>0.62534454276471696</v>
      </c>
      <c r="AY36" s="29">
        <v>0.76926423340184791</v>
      </c>
      <c r="AZ36" s="29">
        <v>0.72205587147278594</v>
      </c>
      <c r="BA36" s="29">
        <v>0.72220180977689674</v>
      </c>
      <c r="BB36" s="29">
        <v>0.79442631418308174</v>
      </c>
      <c r="BC36" s="31">
        <v>0.82128066146072576</v>
      </c>
      <c r="BD36" s="29">
        <v>0.84003526556399377</v>
      </c>
      <c r="BE36" s="29">
        <v>0.82212882330806869</v>
      </c>
      <c r="BF36" s="29">
        <v>0.79304370331495277</v>
      </c>
      <c r="BG36" s="29">
        <v>0.85943275428662635</v>
      </c>
      <c r="BH36" s="29">
        <v>0.70077935203000785</v>
      </c>
      <c r="BI36" s="29">
        <v>0.78196948799742771</v>
      </c>
      <c r="BJ36" s="29">
        <v>0.73809493152037231</v>
      </c>
      <c r="BK36" s="29">
        <v>0.80604064357301641</v>
      </c>
      <c r="BL36" s="29">
        <v>0.82747100544884478</v>
      </c>
      <c r="BM36" s="29">
        <v>0.80612987338511188</v>
      </c>
      <c r="BN36" s="29">
        <v>0.82087582135449155</v>
      </c>
      <c r="BO36" s="29">
        <v>0.86546439791362917</v>
      </c>
      <c r="BP36" s="31">
        <v>0.86546439791362917</v>
      </c>
      <c r="BQ36" s="29">
        <v>0.79332599512667812</v>
      </c>
      <c r="BR36" s="29">
        <v>0.87778792641998382</v>
      </c>
      <c r="BS36" s="29">
        <v>0.88040027526528497</v>
      </c>
      <c r="BT36" s="29">
        <v>0.82188767743862023</v>
      </c>
      <c r="BU36" s="29">
        <v>0.72230481923341927</v>
      </c>
      <c r="BV36" s="29">
        <v>0.82206782274867518</v>
      </c>
      <c r="BW36" s="29">
        <v>0.83956469324323224</v>
      </c>
      <c r="BX36" s="29">
        <v>0.78708632828790803</v>
      </c>
      <c r="BY36" s="29">
        <v>0.93027579413937456</v>
      </c>
      <c r="BZ36" s="29">
        <v>0.88871311270196618</v>
      </c>
      <c r="CA36" s="29">
        <v>0.8536015119375856</v>
      </c>
      <c r="CB36" s="29">
        <v>0.87538923390380197</v>
      </c>
      <c r="CC36" s="31">
        <v>0.93027579413937456</v>
      </c>
      <c r="CD36" s="29">
        <v>0.82795394412124046</v>
      </c>
      <c r="CE36" s="29">
        <v>0.85434732219685594</v>
      </c>
      <c r="CF36" s="29">
        <v>0.82366600855980587</v>
      </c>
      <c r="CG36" s="29">
        <v>0.84132441917120493</v>
      </c>
      <c r="CH36" s="29">
        <v>0.96258316805221467</v>
      </c>
      <c r="CI36" s="29">
        <v>0.92190380652857606</v>
      </c>
      <c r="CJ36" s="29">
        <v>0.85956655889448719</v>
      </c>
      <c r="CK36" s="29">
        <v>0.85218404571895467</v>
      </c>
      <c r="CL36" s="29">
        <v>0.81974278735776318</v>
      </c>
      <c r="CM36" s="29">
        <v>0.87720538896411504</v>
      </c>
      <c r="CN36" s="29">
        <v>0.81706940132428496</v>
      </c>
      <c r="CO36" s="29">
        <v>0.93850756982033123</v>
      </c>
      <c r="CP36" s="31">
        <v>0.96258316805221467</v>
      </c>
      <c r="CQ36" s="29">
        <v>0.89941105493972107</v>
      </c>
      <c r="CR36" s="29">
        <v>0.93262121991248947</v>
      </c>
      <c r="CS36" s="29">
        <v>0.90826013034854058</v>
      </c>
      <c r="CT36" s="29">
        <v>0.78675314685575803</v>
      </c>
      <c r="CU36" s="29">
        <v>0.89195040187406605</v>
      </c>
      <c r="CV36" s="29">
        <v>0.72036716008287227</v>
      </c>
      <c r="CW36" s="29">
        <v>0.61189135081475832</v>
      </c>
      <c r="CX36" s="29">
        <v>0.84511093164294637</v>
      </c>
      <c r="CY36" s="29">
        <v>0.84497812072940115</v>
      </c>
      <c r="CZ36" s="29">
        <v>0.93356453719759525</v>
      </c>
      <c r="DA36" s="29">
        <v>0.92789909263136905</v>
      </c>
      <c r="DB36" s="29">
        <v>0.93859008940943489</v>
      </c>
      <c r="DC36" s="31">
        <v>0.93859008940943489</v>
      </c>
      <c r="DD36" s="326">
        <v>0.93236055134999951</v>
      </c>
      <c r="DE36" s="29">
        <v>0.94364648754443992</v>
      </c>
      <c r="DF36" s="30">
        <v>0.90262064633127304</v>
      </c>
      <c r="DG36" s="30">
        <v>0.83056541296450426</v>
      </c>
      <c r="DH36" s="30">
        <v>0.81294575397665492</v>
      </c>
      <c r="DI36" s="30">
        <v>0.84903070013766546</v>
      </c>
      <c r="DJ36" s="30">
        <v>0.70097504750630824</v>
      </c>
      <c r="DK36" s="30">
        <v>0.85403333097166778</v>
      </c>
      <c r="DL36" s="30">
        <v>0.88755409558740417</v>
      </c>
      <c r="DM36" s="30">
        <v>0.97899775358562291</v>
      </c>
      <c r="DN36" s="30">
        <v>0.91816300153309427</v>
      </c>
      <c r="DO36" s="327">
        <v>0.95969576477853469</v>
      </c>
      <c r="DP36" s="31">
        <v>0.97899775358562291</v>
      </c>
      <c r="DQ36" s="326">
        <v>0.91202436449584734</v>
      </c>
      <c r="DR36" s="29">
        <v>0.96208391156397932</v>
      </c>
      <c r="DS36" s="29">
        <v>0.93793676053414521</v>
      </c>
      <c r="DT36" s="30">
        <v>0.95960113013129467</v>
      </c>
      <c r="DU36" s="30">
        <v>0.78076789898507704</v>
      </c>
      <c r="DV36" s="30">
        <v>0.8367162106046937</v>
      </c>
      <c r="DW36" s="30">
        <v>0.85909249762854034</v>
      </c>
      <c r="DX36" s="30">
        <v>0.91750277501477595</v>
      </c>
      <c r="DY36" s="30">
        <v>0.97014772835916352</v>
      </c>
      <c r="DZ36" s="30">
        <v>0.83802778569347369</v>
      </c>
      <c r="EA36" s="30">
        <v>0.8744288953696534</v>
      </c>
      <c r="EB36" s="327">
        <v>0.92596580547585405</v>
      </c>
      <c r="EC36" s="31">
        <v>0.97014772835916352</v>
      </c>
      <c r="ED36" s="30">
        <v>0.92002100485941429</v>
      </c>
      <c r="EE36" s="30">
        <v>0.95133617397116388</v>
      </c>
      <c r="EF36" s="30">
        <v>0.93302923084687017</v>
      </c>
      <c r="EG36" s="30">
        <v>0.88710191835191843</v>
      </c>
      <c r="EH36" s="30">
        <v>0.71243643668780199</v>
      </c>
      <c r="EI36" s="30">
        <v>0.85255605132226298</v>
      </c>
      <c r="EJ36" s="30">
        <v>0.73828456962486333</v>
      </c>
      <c r="EK36" s="30">
        <v>0.85791145758564946</v>
      </c>
      <c r="EL36" s="30">
        <v>0.93433096404005389</v>
      </c>
      <c r="EM36" s="30">
        <v>0.92141511038986534</v>
      </c>
      <c r="EN36" s="327">
        <v>0.94618907516376138</v>
      </c>
      <c r="EO36" s="31">
        <v>0.95133617397116388</v>
      </c>
      <c r="ER36" s="459"/>
    </row>
    <row r="37" spans="1:148" ht="33.75" customHeight="1">
      <c r="A37" s="446"/>
      <c r="B37" s="450" t="s">
        <v>8</v>
      </c>
      <c r="C37" s="32" t="s">
        <v>791</v>
      </c>
      <c r="D37" s="33">
        <v>0.52184139784946237</v>
      </c>
      <c r="E37" s="34">
        <v>0.37537202380952384</v>
      </c>
      <c r="F37" s="34">
        <v>0.6137281292059219</v>
      </c>
      <c r="G37" s="34">
        <v>0.72812500000000002</v>
      </c>
      <c r="H37" s="34">
        <v>0.71807795698924726</v>
      </c>
      <c r="I37" s="34">
        <v>0.89583333333333337</v>
      </c>
      <c r="J37" s="34">
        <v>0.89180107526881724</v>
      </c>
      <c r="K37" s="34">
        <v>0.66196236559139787</v>
      </c>
      <c r="L37" s="34">
        <v>0.95486111111111116</v>
      </c>
      <c r="M37" s="34">
        <v>0.49798657718120803</v>
      </c>
      <c r="N37" s="34">
        <v>0.68055555555555558</v>
      </c>
      <c r="O37" s="35">
        <v>0.39818548387096775</v>
      </c>
      <c r="P37" s="36">
        <v>0.66218607305936072</v>
      </c>
      <c r="Q37" s="33">
        <v>0.35181451612903225</v>
      </c>
      <c r="R37" s="34">
        <v>0.61867559523809523</v>
      </c>
      <c r="S37" s="34">
        <v>0.51749663526244949</v>
      </c>
      <c r="T37" s="34">
        <v>0.70243055555555556</v>
      </c>
      <c r="U37" s="34">
        <v>0.46942204301075269</v>
      </c>
      <c r="V37" s="34">
        <v>0.68611111111111112</v>
      </c>
      <c r="W37" s="34">
        <v>0.52889784946236562</v>
      </c>
      <c r="X37" s="34">
        <v>0.7241263440860215</v>
      </c>
      <c r="Y37" s="34">
        <v>0.68541666666666667</v>
      </c>
      <c r="Z37" s="34">
        <v>0.70436241610738259</v>
      </c>
      <c r="AA37" s="34">
        <v>0.36354166666666665</v>
      </c>
      <c r="AB37" s="34">
        <v>0.19657258064516128</v>
      </c>
      <c r="AC37" s="36">
        <v>0.54446347031963471</v>
      </c>
      <c r="AD37" s="34">
        <v>0.40994623655913981</v>
      </c>
      <c r="AE37" s="34">
        <v>0.51472701149425293</v>
      </c>
      <c r="AF37" s="34">
        <v>0.68371467025572008</v>
      </c>
      <c r="AG37" s="34">
        <v>0.7114583333333333</v>
      </c>
      <c r="AH37" s="34">
        <v>0.75873655913978499</v>
      </c>
      <c r="AI37" s="34">
        <v>0.8125</v>
      </c>
      <c r="AJ37" s="34">
        <v>0.78293010752688175</v>
      </c>
      <c r="AK37" s="34">
        <v>0.5678763440860215</v>
      </c>
      <c r="AL37" s="34">
        <v>0.53402777777777777</v>
      </c>
      <c r="AM37" s="34">
        <v>0.64563758389261749</v>
      </c>
      <c r="AN37" s="34">
        <v>0.62986111111111109</v>
      </c>
      <c r="AO37" s="34">
        <v>0.46102150537634407</v>
      </c>
      <c r="AP37" s="36">
        <v>0.62613843351548271</v>
      </c>
      <c r="AQ37" s="34">
        <v>0.56115591397849462</v>
      </c>
      <c r="AR37" s="34">
        <v>0.36197916666666669</v>
      </c>
      <c r="AS37" s="34">
        <v>0.37819650067294752</v>
      </c>
      <c r="AT37" s="34">
        <v>0.70173611111111112</v>
      </c>
      <c r="AU37" s="34">
        <v>0.66532258064516125</v>
      </c>
      <c r="AV37" s="34">
        <v>0.55763888888888891</v>
      </c>
      <c r="AW37" s="34">
        <v>0.67103494623655913</v>
      </c>
      <c r="AX37" s="34">
        <v>0.67607526881720426</v>
      </c>
      <c r="AY37" s="34">
        <v>0.49062499999999998</v>
      </c>
      <c r="AZ37" s="34">
        <v>0.39530201342281879</v>
      </c>
      <c r="BA37" s="34">
        <v>0.54513888888888884</v>
      </c>
      <c r="BB37" s="34">
        <v>0.44220430107526881</v>
      </c>
      <c r="BC37" s="36">
        <v>0.53824200913242004</v>
      </c>
      <c r="BD37" s="34">
        <v>0.25604838709677419</v>
      </c>
      <c r="BE37" s="34">
        <v>0.37351190476190477</v>
      </c>
      <c r="BF37" s="34">
        <v>0.50874831763122474</v>
      </c>
      <c r="BG37" s="34">
        <v>0.5229166666666667</v>
      </c>
      <c r="BH37" s="34">
        <v>0.6088709677419355</v>
      </c>
      <c r="BI37" s="34">
        <v>0.77569444444444446</v>
      </c>
      <c r="BJ37" s="34">
        <v>0.8081317204301075</v>
      </c>
      <c r="BK37" s="34">
        <v>0.58669354838709675</v>
      </c>
      <c r="BL37" s="34">
        <v>0.47013888888888888</v>
      </c>
      <c r="BM37" s="34">
        <v>0.44966442953020136</v>
      </c>
      <c r="BN37" s="34">
        <v>0.25694444444444442</v>
      </c>
      <c r="BO37" s="34">
        <v>0.322244623655914</v>
      </c>
      <c r="BP37" s="36">
        <v>0.49583333333333335</v>
      </c>
      <c r="BQ37" s="34">
        <v>0.48991935483870969</v>
      </c>
      <c r="BR37" s="34">
        <v>0.20163690476190477</v>
      </c>
      <c r="BS37" s="34">
        <v>0.39602960969044415</v>
      </c>
      <c r="BT37" s="34">
        <v>0.46076388888888886</v>
      </c>
      <c r="BU37" s="34">
        <v>0.62163978494623651</v>
      </c>
      <c r="BV37" s="34">
        <v>0.53680555555555554</v>
      </c>
      <c r="BW37" s="34">
        <v>0.70967741935483875</v>
      </c>
      <c r="BX37" s="34">
        <v>0.38138440860215056</v>
      </c>
      <c r="BY37" s="34">
        <v>0.37118055555555557</v>
      </c>
      <c r="BZ37" s="34">
        <v>0.36375838926174497</v>
      </c>
      <c r="CA37" s="34">
        <v>0.41875000000000001</v>
      </c>
      <c r="CB37" s="34">
        <v>0.30141129032258063</v>
      </c>
      <c r="CC37" s="36">
        <v>0.43958333333333333</v>
      </c>
      <c r="CD37" s="34">
        <v>0.27352150537634407</v>
      </c>
      <c r="CE37" s="34">
        <v>0.11566091954022989</v>
      </c>
      <c r="CF37" s="34">
        <v>0.26177658142664872</v>
      </c>
      <c r="CG37" s="34">
        <v>0.57951388888888888</v>
      </c>
      <c r="CH37" s="34">
        <v>0.44018817204301075</v>
      </c>
      <c r="CI37" s="34">
        <v>0.52465277777777775</v>
      </c>
      <c r="CJ37" s="34">
        <v>0.40994623655913981</v>
      </c>
      <c r="CK37" s="34">
        <v>0.60282258064516125</v>
      </c>
      <c r="CL37" s="34">
        <v>0.41909722222222223</v>
      </c>
      <c r="CM37" s="34">
        <v>0.21476510067114093</v>
      </c>
      <c r="CN37" s="34">
        <v>0.32916666666666666</v>
      </c>
      <c r="CO37" s="34">
        <v>0.26478494623655913</v>
      </c>
      <c r="CP37" s="36">
        <v>0.37001935336976322</v>
      </c>
      <c r="CQ37" s="34">
        <v>0.4375</v>
      </c>
      <c r="CR37" s="34">
        <v>0.16741071428571427</v>
      </c>
      <c r="CS37" s="34">
        <v>0.49966352624495292</v>
      </c>
      <c r="CT37" s="34">
        <v>0.51076388888888891</v>
      </c>
      <c r="CU37" s="34">
        <v>0.58501344086021501</v>
      </c>
      <c r="CV37" s="34">
        <v>0.57118055555555558</v>
      </c>
      <c r="CW37" s="34">
        <v>0.863239247311828</v>
      </c>
      <c r="CX37" s="34">
        <v>0.66498655913978499</v>
      </c>
      <c r="CY37" s="34">
        <v>0.68715277777777772</v>
      </c>
      <c r="CZ37" s="34">
        <v>0.4120805369127517</v>
      </c>
      <c r="DA37" s="34">
        <v>0.41388888888888886</v>
      </c>
      <c r="DB37" s="34">
        <v>0.21908602150537634</v>
      </c>
      <c r="DC37" s="36">
        <v>0.50493721461187213</v>
      </c>
      <c r="DD37" s="328">
        <v>0.46034946236559138</v>
      </c>
      <c r="DE37" s="34">
        <v>0.10825892857142858</v>
      </c>
      <c r="DF37" s="35">
        <v>0.47173620457604309</v>
      </c>
      <c r="DG37" s="35">
        <v>0.48194444444444445</v>
      </c>
      <c r="DH37" s="35">
        <v>0.43178763440860213</v>
      </c>
      <c r="DI37" s="35">
        <v>0.53194444444444444</v>
      </c>
      <c r="DJ37" s="35">
        <v>0.63407258064516125</v>
      </c>
      <c r="DK37" s="35">
        <v>0.698252688172043</v>
      </c>
      <c r="DL37" s="35">
        <v>0.59756944444444449</v>
      </c>
      <c r="DM37" s="35">
        <v>0.23523489932885905</v>
      </c>
      <c r="DN37" s="35">
        <v>0.2326388888888889</v>
      </c>
      <c r="DO37" s="329">
        <v>0.42271505376344087</v>
      </c>
      <c r="DP37" s="36">
        <v>0.44472031963470321</v>
      </c>
      <c r="DQ37" s="328">
        <v>0.35786290322580644</v>
      </c>
      <c r="DR37" s="34">
        <v>0.22247023809523808</v>
      </c>
      <c r="DS37" s="34">
        <v>0.3452220726783311</v>
      </c>
      <c r="DT37" s="35">
        <v>0.43541666666666667</v>
      </c>
      <c r="DU37" s="35">
        <v>0.71875</v>
      </c>
      <c r="DV37" s="35">
        <v>0.68888888888888888</v>
      </c>
      <c r="DW37" s="35">
        <v>0.39952956989247312</v>
      </c>
      <c r="DX37" s="35">
        <v>0.43615591397849462</v>
      </c>
      <c r="DY37" s="35">
        <v>0.47673611111111114</v>
      </c>
      <c r="DZ37" s="35">
        <v>0.50033557046979871</v>
      </c>
      <c r="EA37" s="35">
        <v>0.28888888888888886</v>
      </c>
      <c r="EB37" s="329">
        <v>0.19724462365591397</v>
      </c>
      <c r="EC37" s="36">
        <v>0.42340182648401825</v>
      </c>
      <c r="ED37" s="35">
        <v>0.39952956989247312</v>
      </c>
      <c r="EE37" s="35">
        <v>0.23347701149425287</v>
      </c>
      <c r="EF37" s="35">
        <v>0.23687752355316286</v>
      </c>
      <c r="EG37" s="35">
        <v>0.45937499999999998</v>
      </c>
      <c r="EH37" s="35">
        <v>0.70228494623655913</v>
      </c>
      <c r="EI37" s="35">
        <v>0.55763888888888891</v>
      </c>
      <c r="EJ37" s="35">
        <v>0.5678763440860215</v>
      </c>
      <c r="EK37" s="35">
        <v>0.260752688172043</v>
      </c>
      <c r="EL37" s="35">
        <v>0.53749999999999998</v>
      </c>
      <c r="EM37" s="35">
        <v>0.37550335570469801</v>
      </c>
      <c r="EN37" s="329">
        <v>0.53506944444444449</v>
      </c>
      <c r="EO37" s="36">
        <v>0.44266169154228857</v>
      </c>
      <c r="ER37" s="459"/>
    </row>
    <row r="38" spans="1:148" ht="33.75" customHeight="1">
      <c r="A38" s="446"/>
      <c r="B38" s="452"/>
      <c r="C38" s="37" t="s">
        <v>11</v>
      </c>
      <c r="D38" s="38">
        <v>0.39348118279569894</v>
      </c>
      <c r="E38" s="39">
        <v>0.54166666666666663</v>
      </c>
      <c r="F38" s="39">
        <v>0.3452220726783311</v>
      </c>
      <c r="G38" s="39">
        <v>0.25243055555555555</v>
      </c>
      <c r="H38" s="39">
        <v>0.25067204301075269</v>
      </c>
      <c r="I38" s="39">
        <v>0.10347222222222222</v>
      </c>
      <c r="J38" s="39">
        <v>0.10315860215053764</v>
      </c>
      <c r="K38" s="39">
        <v>0.32123655913978494</v>
      </c>
      <c r="L38" s="39">
        <v>4.5138888888888888E-2</v>
      </c>
      <c r="M38" s="39">
        <v>0.36208053691275166</v>
      </c>
      <c r="N38" s="39">
        <v>0.28541666666666665</v>
      </c>
      <c r="O38" s="40">
        <v>0.46236559139784944</v>
      </c>
      <c r="P38" s="41">
        <v>0.28807077625570776</v>
      </c>
      <c r="Q38" s="38">
        <v>0.46875</v>
      </c>
      <c r="R38" s="39">
        <v>0.30394345238095238</v>
      </c>
      <c r="S38" s="39">
        <v>0.35430686406460293</v>
      </c>
      <c r="T38" s="39">
        <v>0.27777777777777779</v>
      </c>
      <c r="U38" s="39">
        <v>0.42741935483870969</v>
      </c>
      <c r="V38" s="39">
        <v>0.24131944444444445</v>
      </c>
      <c r="W38" s="39">
        <v>0.41431451612903225</v>
      </c>
      <c r="X38" s="39">
        <v>0.2133736559139785</v>
      </c>
      <c r="Y38" s="39">
        <v>0.30243055555555554</v>
      </c>
      <c r="Z38" s="39">
        <v>0.22718120805369127</v>
      </c>
      <c r="AA38" s="39">
        <v>0.41631944444444446</v>
      </c>
      <c r="AB38" s="39">
        <v>0.52990591397849462</v>
      </c>
      <c r="AC38" s="41">
        <v>0.34885844748858447</v>
      </c>
      <c r="AD38" s="39">
        <v>0.35080645161290325</v>
      </c>
      <c r="AE38" s="39">
        <v>0.2733477011494253</v>
      </c>
      <c r="AF38" s="39">
        <v>0.21500672947510094</v>
      </c>
      <c r="AG38" s="39">
        <v>0.21875</v>
      </c>
      <c r="AH38" s="39">
        <v>0.19556451612903225</v>
      </c>
      <c r="AI38" s="39">
        <v>0.17951388888888889</v>
      </c>
      <c r="AJ38" s="39">
        <v>0.18514784946236559</v>
      </c>
      <c r="AK38" s="39">
        <v>0.32056451612903225</v>
      </c>
      <c r="AL38" s="39">
        <v>0.34756944444444443</v>
      </c>
      <c r="AM38" s="39">
        <v>0.2942953020134228</v>
      </c>
      <c r="AN38" s="39">
        <v>0.32361111111111113</v>
      </c>
      <c r="AO38" s="39">
        <v>0.37432795698924731</v>
      </c>
      <c r="AP38" s="41">
        <v>0.27328096539162111</v>
      </c>
      <c r="AQ38" s="39">
        <v>0.25504032258064518</v>
      </c>
      <c r="AR38" s="39">
        <v>0.32961309523809523</v>
      </c>
      <c r="AS38" s="39">
        <v>0.45423956931359355</v>
      </c>
      <c r="AT38" s="39">
        <v>0.19895833333333332</v>
      </c>
      <c r="AU38" s="39">
        <v>0.21975806451612903</v>
      </c>
      <c r="AV38" s="39">
        <v>0.25555555555555554</v>
      </c>
      <c r="AW38" s="39">
        <v>0.29267473118279569</v>
      </c>
      <c r="AX38" s="39">
        <v>0.28393817204301075</v>
      </c>
      <c r="AY38" s="39">
        <v>0.33611111111111114</v>
      </c>
      <c r="AZ38" s="39">
        <v>0.3969798657718121</v>
      </c>
      <c r="BA38" s="39">
        <v>0.33298611111111109</v>
      </c>
      <c r="BB38" s="39">
        <v>0.32728494623655913</v>
      </c>
      <c r="BC38" s="41">
        <v>0.3070205479452055</v>
      </c>
      <c r="BD38" s="39">
        <v>0.29133064516129031</v>
      </c>
      <c r="BE38" s="39">
        <v>0.34375</v>
      </c>
      <c r="BF38" s="39">
        <v>0.25033647375504708</v>
      </c>
      <c r="BG38" s="39">
        <v>0.18368055555555557</v>
      </c>
      <c r="BH38" s="39">
        <v>0.29133064516129031</v>
      </c>
      <c r="BI38" s="39">
        <v>0.140625</v>
      </c>
      <c r="BJ38" s="39">
        <v>0.13440860215053763</v>
      </c>
      <c r="BK38" s="39">
        <v>0.26848118279569894</v>
      </c>
      <c r="BL38" s="39">
        <v>0.33368055555555554</v>
      </c>
      <c r="BM38" s="39">
        <v>0.34127516778523492</v>
      </c>
      <c r="BN38" s="39">
        <v>0.31388888888888888</v>
      </c>
      <c r="BO38" s="39">
        <v>0.31014784946236557</v>
      </c>
      <c r="BP38" s="41">
        <v>0.26655251141552511</v>
      </c>
      <c r="BQ38" s="39">
        <v>0.29301075268817206</v>
      </c>
      <c r="BR38" s="39">
        <v>0.23809523809523808</v>
      </c>
      <c r="BS38" s="39">
        <v>0.28196500672947511</v>
      </c>
      <c r="BT38" s="39">
        <v>0.29166666666666669</v>
      </c>
      <c r="BU38" s="39">
        <v>0.23689516129032259</v>
      </c>
      <c r="BV38" s="39">
        <v>0.29479166666666667</v>
      </c>
      <c r="BW38" s="39">
        <v>0.16565860215053763</v>
      </c>
      <c r="BX38" s="39">
        <v>0.3481182795698925</v>
      </c>
      <c r="BY38" s="39">
        <v>0.39340277777777777</v>
      </c>
      <c r="BZ38" s="39">
        <v>0.3016778523489933</v>
      </c>
      <c r="CA38" s="39">
        <v>0.32291666666666669</v>
      </c>
      <c r="CB38" s="39">
        <v>0.25840053763440862</v>
      </c>
      <c r="CC38" s="41">
        <v>0.28550228310502285</v>
      </c>
      <c r="CD38" s="39">
        <v>0.27520161290322581</v>
      </c>
      <c r="CE38" s="39">
        <v>0.14547413793103448</v>
      </c>
      <c r="CF38" s="39">
        <v>0.272207267833109</v>
      </c>
      <c r="CG38" s="39">
        <v>0.28055555555555556</v>
      </c>
      <c r="CH38" s="39">
        <v>0.25739247311827956</v>
      </c>
      <c r="CI38" s="39">
        <v>0.15902777777777777</v>
      </c>
      <c r="CJ38" s="39">
        <v>0.40120967741935482</v>
      </c>
      <c r="CK38" s="39">
        <v>0.16129032258064516</v>
      </c>
      <c r="CL38" s="39">
        <v>0.39201388888888888</v>
      </c>
      <c r="CM38" s="39">
        <v>0.3231543624161074</v>
      </c>
      <c r="CN38" s="39">
        <v>0.23541666666666666</v>
      </c>
      <c r="CO38" s="39">
        <v>0.27452956989247312</v>
      </c>
      <c r="CP38" s="41">
        <v>0.26542577413479052</v>
      </c>
      <c r="CQ38" s="39">
        <v>0.30880376344086019</v>
      </c>
      <c r="CR38" s="39">
        <v>0.24776785714285715</v>
      </c>
      <c r="CS38" s="39">
        <v>0.12550471063257065</v>
      </c>
      <c r="CT38" s="39">
        <v>0.36944444444444446</v>
      </c>
      <c r="CU38" s="39">
        <v>0.15557795698924731</v>
      </c>
      <c r="CV38" s="39">
        <v>0.33229166666666665</v>
      </c>
      <c r="CW38" s="39">
        <v>0.12634408602150538</v>
      </c>
      <c r="CX38" s="39">
        <v>0.16129032258064516</v>
      </c>
      <c r="CY38" s="39">
        <v>0.21875</v>
      </c>
      <c r="CZ38" s="39">
        <v>0.24865771812080537</v>
      </c>
      <c r="DA38" s="39">
        <v>0.36145833333333333</v>
      </c>
      <c r="DB38" s="39">
        <v>0.39213709677419356</v>
      </c>
      <c r="DC38" s="41">
        <v>0.25333904109589039</v>
      </c>
      <c r="DD38" s="330">
        <v>0.21774193548387097</v>
      </c>
      <c r="DE38" s="39">
        <v>0.23921130952380953</v>
      </c>
      <c r="DF38" s="40">
        <v>0.25370121130551815</v>
      </c>
      <c r="DG38" s="40">
        <v>0.265625</v>
      </c>
      <c r="DH38" s="40">
        <v>0.28931451612903225</v>
      </c>
      <c r="DI38" s="40">
        <v>0.19513888888888889</v>
      </c>
      <c r="DJ38" s="40">
        <v>0.30309139784946237</v>
      </c>
      <c r="DK38" s="40">
        <v>0.20631720430107528</v>
      </c>
      <c r="DL38" s="40">
        <v>0.24513888888888888</v>
      </c>
      <c r="DM38" s="40">
        <v>0.23758389261744967</v>
      </c>
      <c r="DN38" s="40">
        <v>0.20277777777777778</v>
      </c>
      <c r="DO38" s="331">
        <v>0.24865591397849462</v>
      </c>
      <c r="DP38" s="41">
        <v>0.24220890410958903</v>
      </c>
      <c r="DQ38" s="330">
        <v>0.20598118279569894</v>
      </c>
      <c r="DR38" s="39">
        <v>0.41666666666666669</v>
      </c>
      <c r="DS38" s="39">
        <v>0.2971063257065949</v>
      </c>
      <c r="DT38" s="40">
        <v>0.26840277777777777</v>
      </c>
      <c r="DU38" s="40">
        <v>0.16801075268817203</v>
      </c>
      <c r="DV38" s="40">
        <v>0.20555555555555555</v>
      </c>
      <c r="DW38" s="40">
        <v>0.365255376344086</v>
      </c>
      <c r="DX38" s="40">
        <v>0.24798387096774194</v>
      </c>
      <c r="DY38" s="40">
        <v>0.20833333333333334</v>
      </c>
      <c r="DZ38" s="40">
        <v>0.31174496644295302</v>
      </c>
      <c r="EA38" s="40">
        <v>0.34444444444444444</v>
      </c>
      <c r="EB38" s="331">
        <v>0.1737231182795699</v>
      </c>
      <c r="EC38" s="41">
        <v>0.26666666666666666</v>
      </c>
      <c r="ED38" s="40">
        <v>0.26848118279569894</v>
      </c>
      <c r="EE38" s="40">
        <v>0.39619252873563221</v>
      </c>
      <c r="EF38" s="40">
        <v>0.33378196500672946</v>
      </c>
      <c r="EG38" s="40">
        <v>0.26493055555555556</v>
      </c>
      <c r="EH38" s="40">
        <v>0.20396505376344087</v>
      </c>
      <c r="EI38" s="40">
        <v>0.33993055555555557</v>
      </c>
      <c r="EJ38" s="40">
        <v>0.39348118279569894</v>
      </c>
      <c r="EK38" s="40">
        <v>0.59442204301075274</v>
      </c>
      <c r="EL38" s="40">
        <v>0.25451388888888887</v>
      </c>
      <c r="EM38" s="40">
        <v>0.3681208053691275</v>
      </c>
      <c r="EN38" s="331">
        <v>0.23576388888888888</v>
      </c>
      <c r="EO38" s="41">
        <v>0.33246268656716416</v>
      </c>
      <c r="ER38" s="460"/>
    </row>
    <row r="39" spans="1:148" ht="33.75" customHeight="1" thickBot="1">
      <c r="A39" s="446"/>
      <c r="B39" s="451"/>
      <c r="C39" s="42" t="s">
        <v>793</v>
      </c>
      <c r="D39" s="43">
        <v>8.4677419354838704E-2</v>
      </c>
      <c r="E39" s="44">
        <v>8.2961309523809521E-2</v>
      </c>
      <c r="F39" s="44">
        <v>4.1049798115746973E-2</v>
      </c>
      <c r="G39" s="44">
        <v>1.9444444444444445E-2</v>
      </c>
      <c r="H39" s="44">
        <v>3.125E-2</v>
      </c>
      <c r="I39" s="44">
        <v>6.9444444444444447E-4</v>
      </c>
      <c r="J39" s="44">
        <v>5.0403225806451612E-3</v>
      </c>
      <c r="K39" s="44">
        <v>1.6801075268817203E-2</v>
      </c>
      <c r="L39" s="44">
        <v>0</v>
      </c>
      <c r="M39" s="44">
        <v>0.13993288590604028</v>
      </c>
      <c r="N39" s="44">
        <v>3.4027777777777775E-2</v>
      </c>
      <c r="O39" s="45">
        <v>0.13944892473118278</v>
      </c>
      <c r="P39" s="46">
        <v>4.9743150684931507E-2</v>
      </c>
      <c r="Q39" s="43">
        <v>0.17943548387096775</v>
      </c>
      <c r="R39" s="44">
        <v>7.7380952380952384E-2</v>
      </c>
      <c r="S39" s="44">
        <v>0.12819650067294752</v>
      </c>
      <c r="T39" s="44">
        <v>1.9791666666666666E-2</v>
      </c>
      <c r="U39" s="44">
        <v>0.10315860215053764</v>
      </c>
      <c r="V39" s="44">
        <v>7.256944444444445E-2</v>
      </c>
      <c r="W39" s="44">
        <v>5.6787634408602149E-2</v>
      </c>
      <c r="X39" s="44">
        <v>6.25E-2</v>
      </c>
      <c r="Y39" s="44">
        <v>1.2152777777777778E-2</v>
      </c>
      <c r="Z39" s="44">
        <v>6.8456375838926178E-2</v>
      </c>
      <c r="AA39" s="44">
        <v>0.22013888888888888</v>
      </c>
      <c r="AB39" s="44">
        <v>0.27352150537634407</v>
      </c>
      <c r="AC39" s="46">
        <v>0.10667808219178082</v>
      </c>
      <c r="AD39" s="44">
        <v>0.239247311827957</v>
      </c>
      <c r="AE39" s="44">
        <v>0.21192528735632185</v>
      </c>
      <c r="AF39" s="44">
        <v>0.10127860026917901</v>
      </c>
      <c r="AG39" s="44">
        <v>6.9791666666666669E-2</v>
      </c>
      <c r="AH39" s="44">
        <v>4.5698924731182797E-2</v>
      </c>
      <c r="AI39" s="44">
        <v>7.9861111111111105E-3</v>
      </c>
      <c r="AJ39" s="44">
        <v>3.1922043010752688E-2</v>
      </c>
      <c r="AK39" s="44">
        <v>0.11155913978494623</v>
      </c>
      <c r="AL39" s="44">
        <v>0.11840277777777777</v>
      </c>
      <c r="AM39" s="44">
        <v>6.0067114093959734E-2</v>
      </c>
      <c r="AN39" s="44">
        <v>4.6527777777777779E-2</v>
      </c>
      <c r="AO39" s="44">
        <v>0.16465053763440859</v>
      </c>
      <c r="AP39" s="46">
        <v>0.10058060109289617</v>
      </c>
      <c r="AQ39" s="44">
        <v>0.18380376344086022</v>
      </c>
      <c r="AR39" s="44">
        <v>0.30840773809523808</v>
      </c>
      <c r="AS39" s="44">
        <v>0.16756393001345896</v>
      </c>
      <c r="AT39" s="44">
        <v>9.930555555555555E-2</v>
      </c>
      <c r="AU39" s="44">
        <v>0.11491935483870967</v>
      </c>
      <c r="AV39" s="44">
        <v>0.18680555555555556</v>
      </c>
      <c r="AW39" s="44">
        <v>3.6290322580645164E-2</v>
      </c>
      <c r="AX39" s="44">
        <v>3.9986559139784945E-2</v>
      </c>
      <c r="AY39" s="44">
        <v>0.17326388888888888</v>
      </c>
      <c r="AZ39" s="44">
        <v>0.20771812080536914</v>
      </c>
      <c r="BA39" s="44">
        <v>0.121875</v>
      </c>
      <c r="BB39" s="44">
        <v>0.23051075268817203</v>
      </c>
      <c r="BC39" s="46">
        <v>0.15473744292237443</v>
      </c>
      <c r="BD39" s="44">
        <v>0.4526209677419355</v>
      </c>
      <c r="BE39" s="44">
        <v>0.28273809523809523</v>
      </c>
      <c r="BF39" s="44">
        <v>0.24091520861372812</v>
      </c>
      <c r="BG39" s="44">
        <v>0.29340277777777779</v>
      </c>
      <c r="BH39" s="44">
        <v>9.9798387096774188E-2</v>
      </c>
      <c r="BI39" s="44">
        <v>8.368055555555555E-2</v>
      </c>
      <c r="BJ39" s="44">
        <v>5.7459677419354836E-2</v>
      </c>
      <c r="BK39" s="44">
        <v>0.14482526881720431</v>
      </c>
      <c r="BL39" s="44">
        <v>0.19618055555555555</v>
      </c>
      <c r="BM39" s="44">
        <v>0.20906040268456375</v>
      </c>
      <c r="BN39" s="44">
        <v>0.42916666666666664</v>
      </c>
      <c r="BO39" s="44">
        <v>0.36760752688172044</v>
      </c>
      <c r="BP39" s="46">
        <v>0.23761415525114155</v>
      </c>
      <c r="BQ39" s="44">
        <v>0.21706989247311828</v>
      </c>
      <c r="BR39" s="44">
        <v>0.5602678571428571</v>
      </c>
      <c r="BS39" s="44">
        <v>0.32200538358008074</v>
      </c>
      <c r="BT39" s="44">
        <v>0.24756944444444445</v>
      </c>
      <c r="BU39" s="44">
        <v>0.14146505376344087</v>
      </c>
      <c r="BV39" s="44">
        <v>0.16840277777777779</v>
      </c>
      <c r="BW39" s="44">
        <v>0.12466397849462366</v>
      </c>
      <c r="BX39" s="44">
        <v>0.270497311827957</v>
      </c>
      <c r="BY39" s="44">
        <v>0.23541666666666666</v>
      </c>
      <c r="BZ39" s="44">
        <v>0.33456375838926172</v>
      </c>
      <c r="CA39" s="44">
        <v>0.25833333333333336</v>
      </c>
      <c r="CB39" s="44">
        <v>0.44018817204301075</v>
      </c>
      <c r="CC39" s="46">
        <v>0.27491438356164383</v>
      </c>
      <c r="CD39" s="44">
        <v>0.45127688172043012</v>
      </c>
      <c r="CE39" s="44">
        <v>0.73886494252873558</v>
      </c>
      <c r="CF39" s="44">
        <v>0.46601615074024227</v>
      </c>
      <c r="CG39" s="44">
        <v>0.13993055555555556</v>
      </c>
      <c r="CH39" s="44">
        <v>0.30241935483870969</v>
      </c>
      <c r="CI39" s="44">
        <v>0.31631944444444443</v>
      </c>
      <c r="CJ39" s="44">
        <v>0.18884408602150538</v>
      </c>
      <c r="CK39" s="44">
        <v>0.23588709677419356</v>
      </c>
      <c r="CL39" s="44">
        <v>0.18888888888888888</v>
      </c>
      <c r="CM39" s="44">
        <v>0.46208053691275169</v>
      </c>
      <c r="CN39" s="44">
        <v>0.43541666666666667</v>
      </c>
      <c r="CO39" s="44">
        <v>0.46068548387096775</v>
      </c>
      <c r="CP39" s="46">
        <v>0.36455487249544627</v>
      </c>
      <c r="CQ39" s="44">
        <v>0.25369623655913981</v>
      </c>
      <c r="CR39" s="44">
        <v>0.5848214285714286</v>
      </c>
      <c r="CS39" s="44">
        <v>0.37483176312247646</v>
      </c>
      <c r="CT39" s="44">
        <v>0.11979166666666667</v>
      </c>
      <c r="CU39" s="44">
        <v>0.25940860215053763</v>
      </c>
      <c r="CV39" s="44">
        <v>9.6527777777777782E-2</v>
      </c>
      <c r="CW39" s="44">
        <v>1.0416666666666666E-2</v>
      </c>
      <c r="CX39" s="44">
        <v>0.1737231182795699</v>
      </c>
      <c r="CY39" s="44">
        <v>9.4097222222222221E-2</v>
      </c>
      <c r="CZ39" s="44">
        <v>0.33926174496644296</v>
      </c>
      <c r="DA39" s="44">
        <v>0.22465277777777778</v>
      </c>
      <c r="DB39" s="44">
        <v>0.38877688172043012</v>
      </c>
      <c r="DC39" s="46">
        <v>0.24172374429223745</v>
      </c>
      <c r="DD39" s="332">
        <v>0.32190860215053763</v>
      </c>
      <c r="DE39" s="44">
        <v>0.65252976190476186</v>
      </c>
      <c r="DF39" s="45">
        <v>0.27456258411843876</v>
      </c>
      <c r="DG39" s="45">
        <v>0.25243055555555555</v>
      </c>
      <c r="DH39" s="45">
        <v>0.27889784946236557</v>
      </c>
      <c r="DI39" s="45">
        <v>0.27291666666666664</v>
      </c>
      <c r="DJ39" s="45">
        <v>6.2836021505376344E-2</v>
      </c>
      <c r="DK39" s="45">
        <v>9.5430107526881719E-2</v>
      </c>
      <c r="DL39" s="45">
        <v>0.15729166666666666</v>
      </c>
      <c r="DM39" s="45">
        <v>0.52718120805369129</v>
      </c>
      <c r="DN39" s="45">
        <v>0.56458333333333333</v>
      </c>
      <c r="DO39" s="333">
        <v>0.3286290322580645</v>
      </c>
      <c r="DP39" s="46">
        <v>0.31307077625570778</v>
      </c>
      <c r="DQ39" s="332">
        <v>0.43615591397849462</v>
      </c>
      <c r="DR39" s="44">
        <v>0.36086309523809523</v>
      </c>
      <c r="DS39" s="44">
        <v>0.357671601615074</v>
      </c>
      <c r="DT39" s="45">
        <v>0.29618055555555556</v>
      </c>
      <c r="DU39" s="45">
        <v>0.11323924731182795</v>
      </c>
      <c r="DV39" s="45">
        <v>0.10555555555555556</v>
      </c>
      <c r="DW39" s="45">
        <v>0.23521505376344087</v>
      </c>
      <c r="DX39" s="45">
        <v>0.31586021505376344</v>
      </c>
      <c r="DY39" s="45">
        <v>0.31493055555555555</v>
      </c>
      <c r="DZ39" s="45">
        <v>0.18791946308724833</v>
      </c>
      <c r="EA39" s="45">
        <v>0.36666666666666664</v>
      </c>
      <c r="EB39" s="333">
        <v>0.62903225806451613</v>
      </c>
      <c r="EC39" s="46">
        <v>0.30993150684931509</v>
      </c>
      <c r="ED39" s="45">
        <v>0.33198924731182794</v>
      </c>
      <c r="EE39" s="45">
        <v>0.37033045977011492</v>
      </c>
      <c r="EF39" s="45">
        <v>0.42934051144010765</v>
      </c>
      <c r="EG39" s="45">
        <v>0.27569444444444446</v>
      </c>
      <c r="EH39" s="45">
        <v>9.375E-2</v>
      </c>
      <c r="EI39" s="45">
        <v>0.10243055555555555</v>
      </c>
      <c r="EJ39" s="45">
        <v>3.864247311827957E-2</v>
      </c>
      <c r="EK39" s="45">
        <v>0.14482526881720431</v>
      </c>
      <c r="EL39" s="45">
        <v>0.20798611111111112</v>
      </c>
      <c r="EM39" s="45">
        <v>0.25637583892617449</v>
      </c>
      <c r="EN39" s="333">
        <v>0.22916666666666666</v>
      </c>
      <c r="EO39" s="46">
        <v>0.22487562189054727</v>
      </c>
    </row>
    <row r="40" spans="1:148" ht="18.75" customHeight="1">
      <c r="A40" s="446"/>
      <c r="B40" s="450" t="s">
        <v>1513</v>
      </c>
      <c r="C40" s="7" t="s">
        <v>3</v>
      </c>
      <c r="D40" s="8"/>
      <c r="E40" s="9"/>
      <c r="F40" s="9"/>
      <c r="G40" s="9"/>
      <c r="H40" s="9"/>
      <c r="I40" s="9"/>
      <c r="J40" s="9"/>
      <c r="K40" s="9"/>
      <c r="L40" s="9"/>
      <c r="M40" s="9"/>
      <c r="N40" s="9"/>
      <c r="O40" s="10"/>
      <c r="P40" s="11"/>
      <c r="Q40" s="8"/>
      <c r="R40" s="9"/>
      <c r="S40" s="9"/>
      <c r="T40" s="9"/>
      <c r="U40" s="9"/>
      <c r="V40" s="9"/>
      <c r="W40" s="9"/>
      <c r="X40" s="9"/>
      <c r="Y40" s="9"/>
      <c r="Z40" s="9"/>
      <c r="AA40" s="9"/>
      <c r="AB40" s="9"/>
      <c r="AC40" s="11"/>
      <c r="AD40" s="9"/>
      <c r="AE40" s="9"/>
      <c r="AF40" s="9"/>
      <c r="AG40" s="9"/>
      <c r="AH40" s="9"/>
      <c r="AI40" s="9"/>
      <c r="AJ40" s="9"/>
      <c r="AK40" s="9"/>
      <c r="AL40" s="9"/>
      <c r="AM40" s="9"/>
      <c r="AN40" s="9"/>
      <c r="AO40" s="9"/>
      <c r="AP40" s="11"/>
      <c r="AQ40" s="9"/>
      <c r="AR40" s="9"/>
      <c r="AS40" s="9"/>
      <c r="AT40" s="9"/>
      <c r="AU40" s="9"/>
      <c r="AV40" s="9"/>
      <c r="AW40" s="9"/>
      <c r="AX40" s="9"/>
      <c r="AY40" s="9"/>
      <c r="AZ40" s="9"/>
      <c r="BA40" s="9"/>
      <c r="BB40" s="9"/>
      <c r="BC40" s="11"/>
      <c r="BD40" s="9"/>
      <c r="BE40" s="9"/>
      <c r="BF40" s="9"/>
      <c r="BG40" s="9"/>
      <c r="BH40" s="9"/>
      <c r="BI40" s="9"/>
      <c r="BJ40" s="9"/>
      <c r="BK40" s="9"/>
      <c r="BL40" s="9"/>
      <c r="BM40" s="9"/>
      <c r="BN40" s="9"/>
      <c r="BO40" s="9"/>
      <c r="BP40" s="11"/>
      <c r="BQ40" s="9"/>
      <c r="BR40" s="9"/>
      <c r="BS40" s="9"/>
      <c r="BT40" s="9"/>
      <c r="BU40" s="9"/>
      <c r="BV40" s="9"/>
      <c r="BW40" s="9"/>
      <c r="BX40" s="9"/>
      <c r="BY40" s="9"/>
      <c r="BZ40" s="9"/>
      <c r="CA40" s="9"/>
      <c r="CB40" s="9"/>
      <c r="CC40" s="11"/>
      <c r="CD40" s="9"/>
      <c r="CE40" s="9"/>
      <c r="CF40" s="9"/>
      <c r="CG40" s="9"/>
      <c r="CH40" s="9"/>
      <c r="CI40" s="9"/>
      <c r="CJ40" s="9"/>
      <c r="CK40" s="9"/>
      <c r="CL40" s="9"/>
      <c r="CM40" s="9"/>
      <c r="CN40" s="9"/>
      <c r="CO40" s="9"/>
      <c r="CP40" s="11"/>
      <c r="CQ40" s="9"/>
      <c r="CR40" s="9"/>
      <c r="CS40" s="9"/>
      <c r="CT40" s="9"/>
      <c r="CU40" s="9"/>
      <c r="CV40" s="9"/>
      <c r="CW40" s="9"/>
      <c r="CX40" s="9"/>
      <c r="CY40" s="9"/>
      <c r="CZ40" s="9"/>
      <c r="DA40" s="9"/>
      <c r="DB40" s="9"/>
      <c r="DC40" s="11"/>
      <c r="DD40" s="316">
        <v>0</v>
      </c>
      <c r="DE40" s="9">
        <v>0</v>
      </c>
      <c r="DF40" s="10">
        <v>0</v>
      </c>
      <c r="DG40" s="10">
        <v>0</v>
      </c>
      <c r="DH40" s="10">
        <v>0</v>
      </c>
      <c r="DI40" s="10">
        <v>0</v>
      </c>
      <c r="DJ40" s="10">
        <v>0</v>
      </c>
      <c r="DK40" s="10">
        <v>0</v>
      </c>
      <c r="DL40" s="10">
        <v>0</v>
      </c>
      <c r="DM40" s="10">
        <v>0</v>
      </c>
      <c r="DN40" s="10">
        <v>0</v>
      </c>
      <c r="DO40" s="317">
        <v>0</v>
      </c>
      <c r="DP40" s="11">
        <v>0</v>
      </c>
      <c r="DQ40" s="316">
        <v>0</v>
      </c>
      <c r="DR40" s="9">
        <v>0</v>
      </c>
      <c r="DS40" s="9">
        <v>0</v>
      </c>
      <c r="DT40" s="10">
        <v>44.728642361110964</v>
      </c>
      <c r="DU40" s="10">
        <v>82.099694220430052</v>
      </c>
      <c r="DV40" s="10">
        <v>87.565534722222324</v>
      </c>
      <c r="DW40" s="10">
        <v>77.933158602150669</v>
      </c>
      <c r="DX40" s="10">
        <v>74.58252016129002</v>
      </c>
      <c r="DY40" s="10">
        <v>56.338868055555665</v>
      </c>
      <c r="DZ40" s="10">
        <v>42.400516778523524</v>
      </c>
      <c r="EA40" s="10">
        <v>28.366927083333238</v>
      </c>
      <c r="EB40" s="317">
        <v>13.297274865591323</v>
      </c>
      <c r="EC40" s="11">
        <v>42.497188926943799</v>
      </c>
      <c r="ED40" s="10">
        <v>20.863639112903165</v>
      </c>
      <c r="EE40" s="10">
        <v>26.854877873563165</v>
      </c>
      <c r="EF40" s="10">
        <v>43.16112718707938</v>
      </c>
      <c r="EG40" s="10">
        <v>79.140784722222179</v>
      </c>
      <c r="EH40" s="10">
        <v>96.719398521505468</v>
      </c>
      <c r="EI40" s="10">
        <v>110.31199305555555</v>
      </c>
      <c r="EJ40" s="10">
        <v>159.12667338709662</v>
      </c>
      <c r="EK40" s="10">
        <v>139.10868951612909</v>
      </c>
      <c r="EL40" s="10">
        <v>99.729934027777844</v>
      </c>
      <c r="EM40" s="10">
        <v>69.516439597315468</v>
      </c>
      <c r="EN40" s="317">
        <v>31.759027777777824</v>
      </c>
      <c r="EO40" s="11">
        <v>79.974676927858482</v>
      </c>
      <c r="ER40" s="458" t="s">
        <v>802</v>
      </c>
    </row>
    <row r="41" spans="1:148" ht="18.75" customHeight="1">
      <c r="A41" s="446"/>
      <c r="B41" s="452"/>
      <c r="C41" s="12" t="s">
        <v>4</v>
      </c>
      <c r="D41" s="13"/>
      <c r="E41" s="14"/>
      <c r="F41" s="14"/>
      <c r="G41" s="14"/>
      <c r="H41" s="14"/>
      <c r="I41" s="14"/>
      <c r="J41" s="14"/>
      <c r="K41" s="14"/>
      <c r="L41" s="14"/>
      <c r="M41" s="14"/>
      <c r="N41" s="14"/>
      <c r="O41" s="15"/>
      <c r="P41" s="16"/>
      <c r="Q41" s="13"/>
      <c r="R41" s="14"/>
      <c r="S41" s="14"/>
      <c r="T41" s="14"/>
      <c r="U41" s="14"/>
      <c r="V41" s="14"/>
      <c r="W41" s="14"/>
      <c r="X41" s="14"/>
      <c r="Y41" s="14"/>
      <c r="Z41" s="14"/>
      <c r="AA41" s="14"/>
      <c r="AB41" s="14"/>
      <c r="AC41" s="16"/>
      <c r="AD41" s="14"/>
      <c r="AE41" s="14"/>
      <c r="AF41" s="14"/>
      <c r="AG41" s="14"/>
      <c r="AH41" s="14"/>
      <c r="AI41" s="14"/>
      <c r="AJ41" s="14"/>
      <c r="AK41" s="14"/>
      <c r="AL41" s="14"/>
      <c r="AM41" s="14"/>
      <c r="AN41" s="14"/>
      <c r="AO41" s="14"/>
      <c r="AP41" s="16"/>
      <c r="AQ41" s="14"/>
      <c r="AR41" s="14"/>
      <c r="AS41" s="14"/>
      <c r="AT41" s="14"/>
      <c r="AU41" s="14"/>
      <c r="AV41" s="14"/>
      <c r="AW41" s="14"/>
      <c r="AX41" s="14"/>
      <c r="AY41" s="14"/>
      <c r="AZ41" s="14"/>
      <c r="BA41" s="14"/>
      <c r="BB41" s="14"/>
      <c r="BC41" s="16"/>
      <c r="BD41" s="14"/>
      <c r="BE41" s="14"/>
      <c r="BF41" s="14"/>
      <c r="BG41" s="14"/>
      <c r="BH41" s="14"/>
      <c r="BI41" s="14"/>
      <c r="BJ41" s="14"/>
      <c r="BK41" s="14"/>
      <c r="BL41" s="14"/>
      <c r="BM41" s="14"/>
      <c r="BN41" s="14"/>
      <c r="BO41" s="14"/>
      <c r="BP41" s="16"/>
      <c r="BQ41" s="14"/>
      <c r="BR41" s="14"/>
      <c r="BS41" s="14"/>
      <c r="BT41" s="14"/>
      <c r="BU41" s="14"/>
      <c r="BV41" s="14"/>
      <c r="BW41" s="14"/>
      <c r="BX41" s="14"/>
      <c r="BY41" s="14"/>
      <c r="BZ41" s="14"/>
      <c r="CA41" s="14"/>
      <c r="CB41" s="14"/>
      <c r="CC41" s="16"/>
      <c r="CD41" s="14"/>
      <c r="CE41" s="14"/>
      <c r="CF41" s="14"/>
      <c r="CG41" s="14"/>
      <c r="CH41" s="14"/>
      <c r="CI41" s="14"/>
      <c r="CJ41" s="14"/>
      <c r="CK41" s="14"/>
      <c r="CL41" s="14"/>
      <c r="CM41" s="14"/>
      <c r="CN41" s="14"/>
      <c r="CO41" s="14"/>
      <c r="CP41" s="16"/>
      <c r="CQ41" s="14"/>
      <c r="CR41" s="14"/>
      <c r="CS41" s="14"/>
      <c r="CT41" s="14"/>
      <c r="CU41" s="14"/>
      <c r="CV41" s="14"/>
      <c r="CW41" s="14"/>
      <c r="CX41" s="14"/>
      <c r="CY41" s="14"/>
      <c r="CZ41" s="14"/>
      <c r="DA41" s="14"/>
      <c r="DB41" s="14"/>
      <c r="DC41" s="16"/>
      <c r="DD41" s="318">
        <v>0</v>
      </c>
      <c r="DE41" s="14">
        <v>0</v>
      </c>
      <c r="DF41" s="15">
        <v>0</v>
      </c>
      <c r="DG41" s="15">
        <v>0</v>
      </c>
      <c r="DH41" s="15">
        <v>0</v>
      </c>
      <c r="DI41" s="15">
        <v>0</v>
      </c>
      <c r="DJ41" s="15">
        <v>0</v>
      </c>
      <c r="DK41" s="15">
        <v>0</v>
      </c>
      <c r="DL41" s="15">
        <v>0</v>
      </c>
      <c r="DM41" s="15">
        <v>0</v>
      </c>
      <c r="DN41" s="15">
        <v>0</v>
      </c>
      <c r="DO41" s="319">
        <v>0</v>
      </c>
      <c r="DP41" s="16">
        <v>0</v>
      </c>
      <c r="DQ41" s="318">
        <v>0</v>
      </c>
      <c r="DR41" s="14">
        <v>0</v>
      </c>
      <c r="DS41" s="14">
        <v>0</v>
      </c>
      <c r="DT41" s="15">
        <v>241.03</v>
      </c>
      <c r="DU41" s="15">
        <v>287.5</v>
      </c>
      <c r="DV41" s="15">
        <v>272.95</v>
      </c>
      <c r="DW41" s="15">
        <v>331.26</v>
      </c>
      <c r="DX41" s="15">
        <v>303.24</v>
      </c>
      <c r="DY41" s="15">
        <v>279.36</v>
      </c>
      <c r="DZ41" s="15">
        <v>319.19</v>
      </c>
      <c r="EA41" s="15">
        <v>278.64999999999998</v>
      </c>
      <c r="EB41" s="319">
        <v>190.99</v>
      </c>
      <c r="EC41" s="16">
        <v>331.26</v>
      </c>
      <c r="ED41" s="15">
        <v>263.58999999999997</v>
      </c>
      <c r="EE41" s="15">
        <v>254.31</v>
      </c>
      <c r="EF41" s="15">
        <v>379.29</v>
      </c>
      <c r="EG41" s="15">
        <v>432.53</v>
      </c>
      <c r="EH41" s="15">
        <v>432.67</v>
      </c>
      <c r="EI41" s="15">
        <v>560.54</v>
      </c>
      <c r="EJ41" s="15">
        <v>722.57</v>
      </c>
      <c r="EK41" s="15">
        <v>679.51</v>
      </c>
      <c r="EL41" s="15">
        <v>594.4</v>
      </c>
      <c r="EM41" s="15">
        <v>591.58000000000004</v>
      </c>
      <c r="EN41" s="319">
        <v>398.17</v>
      </c>
      <c r="EO41" s="16">
        <v>722.57</v>
      </c>
      <c r="ER41" s="459"/>
    </row>
    <row r="42" spans="1:148" ht="18.75" customHeight="1" thickBot="1">
      <c r="A42" s="446"/>
      <c r="B42" s="451"/>
      <c r="C42" s="17" t="s">
        <v>5</v>
      </c>
      <c r="D42" s="18"/>
      <c r="E42" s="19"/>
      <c r="F42" s="19"/>
      <c r="G42" s="19"/>
      <c r="H42" s="19"/>
      <c r="I42" s="19"/>
      <c r="J42" s="19"/>
      <c r="K42" s="19"/>
      <c r="L42" s="19"/>
      <c r="M42" s="19"/>
      <c r="N42" s="19"/>
      <c r="O42" s="20"/>
      <c r="P42" s="21"/>
      <c r="Q42" s="18"/>
      <c r="R42" s="19"/>
      <c r="S42" s="19"/>
      <c r="T42" s="19"/>
      <c r="U42" s="19"/>
      <c r="V42" s="19"/>
      <c r="W42" s="19"/>
      <c r="X42" s="19"/>
      <c r="Y42" s="19"/>
      <c r="Z42" s="19"/>
      <c r="AA42" s="19"/>
      <c r="AB42" s="19"/>
      <c r="AC42" s="21"/>
      <c r="AD42" s="19"/>
      <c r="AE42" s="19"/>
      <c r="AF42" s="19"/>
      <c r="AG42" s="19"/>
      <c r="AH42" s="19"/>
      <c r="AI42" s="19"/>
      <c r="AJ42" s="19"/>
      <c r="AK42" s="19"/>
      <c r="AL42" s="19"/>
      <c r="AM42" s="19"/>
      <c r="AN42" s="19"/>
      <c r="AO42" s="19"/>
      <c r="AP42" s="21"/>
      <c r="AQ42" s="19"/>
      <c r="AR42" s="19"/>
      <c r="AS42" s="19"/>
      <c r="AT42" s="19"/>
      <c r="AU42" s="19"/>
      <c r="AV42" s="19"/>
      <c r="AW42" s="19"/>
      <c r="AX42" s="19"/>
      <c r="AY42" s="19"/>
      <c r="AZ42" s="19"/>
      <c r="BA42" s="19"/>
      <c r="BB42" s="19"/>
      <c r="BC42" s="21"/>
      <c r="BD42" s="19"/>
      <c r="BE42" s="19"/>
      <c r="BF42" s="19"/>
      <c r="BG42" s="19"/>
      <c r="BH42" s="19"/>
      <c r="BI42" s="19"/>
      <c r="BJ42" s="19"/>
      <c r="BK42" s="19"/>
      <c r="BL42" s="19"/>
      <c r="BM42" s="19"/>
      <c r="BN42" s="19"/>
      <c r="BO42" s="19"/>
      <c r="BP42" s="21"/>
      <c r="BQ42" s="19"/>
      <c r="BR42" s="19"/>
      <c r="BS42" s="19"/>
      <c r="BT42" s="19"/>
      <c r="BU42" s="19"/>
      <c r="BV42" s="19"/>
      <c r="BW42" s="19"/>
      <c r="BX42" s="19"/>
      <c r="BY42" s="19"/>
      <c r="BZ42" s="19"/>
      <c r="CA42" s="19"/>
      <c r="CB42" s="19"/>
      <c r="CC42" s="21"/>
      <c r="CD42" s="19"/>
      <c r="CE42" s="19"/>
      <c r="CF42" s="19"/>
      <c r="CG42" s="19"/>
      <c r="CH42" s="19"/>
      <c r="CI42" s="19"/>
      <c r="CJ42" s="19"/>
      <c r="CK42" s="19"/>
      <c r="CL42" s="19"/>
      <c r="CM42" s="19"/>
      <c r="CN42" s="19"/>
      <c r="CO42" s="19"/>
      <c r="CP42" s="21"/>
      <c r="CQ42" s="19"/>
      <c r="CR42" s="19"/>
      <c r="CS42" s="19"/>
      <c r="CT42" s="19"/>
      <c r="CU42" s="19"/>
      <c r="CV42" s="19"/>
      <c r="CW42" s="19"/>
      <c r="CX42" s="19"/>
      <c r="CY42" s="19"/>
      <c r="CZ42" s="19"/>
      <c r="DA42" s="19"/>
      <c r="DB42" s="19"/>
      <c r="DC42" s="21"/>
      <c r="DD42" s="320">
        <v>0</v>
      </c>
      <c r="DE42" s="19">
        <v>0</v>
      </c>
      <c r="DF42" s="20">
        <v>0</v>
      </c>
      <c r="DG42" s="20">
        <v>0</v>
      </c>
      <c r="DH42" s="20">
        <v>0</v>
      </c>
      <c r="DI42" s="20">
        <v>0</v>
      </c>
      <c r="DJ42" s="20">
        <v>0</v>
      </c>
      <c r="DK42" s="20">
        <v>0</v>
      </c>
      <c r="DL42" s="20">
        <v>0</v>
      </c>
      <c r="DM42" s="20">
        <v>0</v>
      </c>
      <c r="DN42" s="20">
        <v>0</v>
      </c>
      <c r="DO42" s="321">
        <v>0</v>
      </c>
      <c r="DP42" s="21">
        <v>0</v>
      </c>
      <c r="DQ42" s="320">
        <v>0</v>
      </c>
      <c r="DR42" s="19">
        <v>0</v>
      </c>
      <c r="DS42" s="19">
        <v>0</v>
      </c>
      <c r="DT42" s="20">
        <v>32.204622499999893</v>
      </c>
      <c r="DU42" s="20">
        <v>61.082172499999963</v>
      </c>
      <c r="DV42" s="20">
        <v>63.04718500000007</v>
      </c>
      <c r="DW42" s="20">
        <v>57.982270000000099</v>
      </c>
      <c r="DX42" s="20">
        <v>55.489394999999774</v>
      </c>
      <c r="DY42" s="20">
        <v>40.563985000000081</v>
      </c>
      <c r="DZ42" s="20">
        <v>31.588385000000024</v>
      </c>
      <c r="EA42" s="20">
        <v>20.424187499999931</v>
      </c>
      <c r="EB42" s="321">
        <v>9.8931724999999435</v>
      </c>
      <c r="EC42" s="21">
        <v>372.27537500002768</v>
      </c>
      <c r="ED42" s="20">
        <v>15.522547499999956</v>
      </c>
      <c r="EE42" s="20">
        <v>18.690994999999962</v>
      </c>
      <c r="EF42" s="20">
        <v>32.068717499999977</v>
      </c>
      <c r="EG42" s="20">
        <v>56.981364999999968</v>
      </c>
      <c r="EH42" s="20">
        <v>71.95923250000007</v>
      </c>
      <c r="EI42" s="20">
        <v>79.424634999999995</v>
      </c>
      <c r="EJ42" s="20">
        <v>118.39024499999988</v>
      </c>
      <c r="EK42" s="20">
        <v>103.49686500000003</v>
      </c>
      <c r="EL42" s="20">
        <v>71.805552500000047</v>
      </c>
      <c r="EM42" s="20">
        <v>51.789747500000018</v>
      </c>
      <c r="EN42" s="321">
        <v>22.866500000000034</v>
      </c>
      <c r="EO42" s="21">
        <v>642.9964024999822</v>
      </c>
      <c r="ER42" s="459"/>
    </row>
    <row r="43" spans="1:148" ht="18.75" customHeight="1">
      <c r="A43" s="446"/>
      <c r="B43" s="448" t="s">
        <v>1514</v>
      </c>
      <c r="C43" s="7" t="s">
        <v>9</v>
      </c>
      <c r="D43" s="23"/>
      <c r="E43" s="24"/>
      <c r="F43" s="24"/>
      <c r="G43" s="24"/>
      <c r="H43" s="24"/>
      <c r="I43" s="24"/>
      <c r="J43" s="24"/>
      <c r="K43" s="24"/>
      <c r="L43" s="24"/>
      <c r="M43" s="24"/>
      <c r="N43" s="24"/>
      <c r="O43" s="25"/>
      <c r="P43" s="26"/>
      <c r="Q43" s="23"/>
      <c r="R43" s="24"/>
      <c r="S43" s="24"/>
      <c r="T43" s="24"/>
      <c r="U43" s="24"/>
      <c r="V43" s="24"/>
      <c r="W43" s="24"/>
      <c r="X43" s="24"/>
      <c r="Y43" s="24"/>
      <c r="Z43" s="24"/>
      <c r="AA43" s="24"/>
      <c r="AB43" s="24"/>
      <c r="AC43" s="26"/>
      <c r="AD43" s="24"/>
      <c r="AE43" s="24"/>
      <c r="AF43" s="24"/>
      <c r="AG43" s="24"/>
      <c r="AH43" s="24"/>
      <c r="AI43" s="24"/>
      <c r="AJ43" s="24"/>
      <c r="AK43" s="24"/>
      <c r="AL43" s="24"/>
      <c r="AM43" s="24"/>
      <c r="AN43" s="24"/>
      <c r="AO43" s="24"/>
      <c r="AP43" s="26"/>
      <c r="AQ43" s="24"/>
      <c r="AR43" s="24"/>
      <c r="AS43" s="24"/>
      <c r="AT43" s="24"/>
      <c r="AU43" s="24"/>
      <c r="AV43" s="24"/>
      <c r="AW43" s="24"/>
      <c r="AX43" s="24"/>
      <c r="AY43" s="24"/>
      <c r="AZ43" s="24"/>
      <c r="BA43" s="24"/>
      <c r="BB43" s="24"/>
      <c r="BC43" s="26"/>
      <c r="BD43" s="24"/>
      <c r="BE43" s="24"/>
      <c r="BF43" s="24"/>
      <c r="BG43" s="24"/>
      <c r="BH43" s="24"/>
      <c r="BI43" s="24"/>
      <c r="BJ43" s="24"/>
      <c r="BK43" s="24"/>
      <c r="BL43" s="24"/>
      <c r="BM43" s="24"/>
      <c r="BN43" s="24"/>
      <c r="BO43" s="24"/>
      <c r="BP43" s="26"/>
      <c r="BQ43" s="24"/>
      <c r="BR43" s="24"/>
      <c r="BS43" s="24"/>
      <c r="BT43" s="24"/>
      <c r="BU43" s="24"/>
      <c r="BV43" s="24"/>
      <c r="BW43" s="24"/>
      <c r="BX43" s="24"/>
      <c r="BY43" s="24"/>
      <c r="BZ43" s="24"/>
      <c r="CA43" s="24"/>
      <c r="CB43" s="24"/>
      <c r="CC43" s="26"/>
      <c r="CD43" s="24"/>
      <c r="CE43" s="24"/>
      <c r="CF43" s="24"/>
      <c r="CG43" s="24"/>
      <c r="CH43" s="24"/>
      <c r="CI43" s="24"/>
      <c r="CJ43" s="24"/>
      <c r="CK43" s="24"/>
      <c r="CL43" s="24"/>
      <c r="CM43" s="24"/>
      <c r="CN43" s="24"/>
      <c r="CO43" s="24"/>
      <c r="CP43" s="26"/>
      <c r="CQ43" s="24"/>
      <c r="CR43" s="24"/>
      <c r="CS43" s="24"/>
      <c r="CT43" s="24"/>
      <c r="CU43" s="24"/>
      <c r="CV43" s="24"/>
      <c r="CW43" s="24"/>
      <c r="CX43" s="24"/>
      <c r="CY43" s="24"/>
      <c r="CZ43" s="24"/>
      <c r="DA43" s="24"/>
      <c r="DB43" s="24"/>
      <c r="DC43" s="26"/>
      <c r="DD43" s="324">
        <v>0</v>
      </c>
      <c r="DE43" s="24">
        <v>0</v>
      </c>
      <c r="DF43" s="25">
        <v>0</v>
      </c>
      <c r="DG43" s="25">
        <v>0</v>
      </c>
      <c r="DH43" s="25">
        <v>0</v>
      </c>
      <c r="DI43" s="25">
        <v>0</v>
      </c>
      <c r="DJ43" s="25">
        <v>0</v>
      </c>
      <c r="DK43" s="25">
        <v>0</v>
      </c>
      <c r="DL43" s="25">
        <v>0</v>
      </c>
      <c r="DM43" s="25">
        <v>0</v>
      </c>
      <c r="DN43" s="25">
        <v>0</v>
      </c>
      <c r="DO43" s="325">
        <v>0</v>
      </c>
      <c r="DP43" s="26">
        <v>0</v>
      </c>
      <c r="DQ43" s="324">
        <v>0</v>
      </c>
      <c r="DR43" s="24">
        <v>0</v>
      </c>
      <c r="DS43" s="24">
        <v>0</v>
      </c>
      <c r="DT43" s="393">
        <v>1.2185817225170646E-2</v>
      </c>
      <c r="DU43" s="393">
        <v>2.3417051160149981E-2</v>
      </c>
      <c r="DV43" s="393">
        <v>2.5462227225188764E-2</v>
      </c>
      <c r="DW43" s="393">
        <v>2.2876214987001844E-2</v>
      </c>
      <c r="DX43" s="393">
        <v>2.1642229140636668E-2</v>
      </c>
      <c r="DY43" s="393">
        <v>1.579610010736978E-2</v>
      </c>
      <c r="DZ43" s="393">
        <v>1.1456433377854146E-2</v>
      </c>
      <c r="EA43" s="393">
        <v>7.116507099577468E-3</v>
      </c>
      <c r="EB43" s="396">
        <v>3.3192552711132917E-3</v>
      </c>
      <c r="EC43" s="394">
        <v>1.1454412492951489E-2</v>
      </c>
      <c r="ED43" s="393">
        <v>4.9406067953216082E-3</v>
      </c>
      <c r="EE43" s="393">
        <v>6.6191026473482522E-3</v>
      </c>
      <c r="EF43" s="393">
        <v>1.078785921093002E-2</v>
      </c>
      <c r="EG43" s="393">
        <v>2.0857293244528674E-2</v>
      </c>
      <c r="EH43" s="393">
        <v>2.7000817466347228E-2</v>
      </c>
      <c r="EI43" s="393">
        <v>3.1980585301738591E-2</v>
      </c>
      <c r="EJ43" s="393">
        <v>4.4867215860300222E-2</v>
      </c>
      <c r="EK43" s="393">
        <v>3.9387842814779452E-2</v>
      </c>
      <c r="EL43" s="393">
        <v>2.6987157463815113E-2</v>
      </c>
      <c r="EM43" s="393">
        <v>1.8001770981082955E-2</v>
      </c>
      <c r="EN43" s="396">
        <v>7.5977551679525211E-3</v>
      </c>
      <c r="EO43" s="394">
        <v>2.0990681203985357E-2</v>
      </c>
      <c r="ER43" s="459"/>
    </row>
    <row r="44" spans="1:148" ht="18.75" customHeight="1" thickBot="1">
      <c r="A44" s="447"/>
      <c r="B44" s="449"/>
      <c r="C44" s="27" t="s">
        <v>10</v>
      </c>
      <c r="D44" s="28"/>
      <c r="E44" s="29"/>
      <c r="F44" s="29"/>
      <c r="G44" s="29"/>
      <c r="H44" s="29"/>
      <c r="I44" s="29"/>
      <c r="J44" s="29"/>
      <c r="K44" s="29"/>
      <c r="L44" s="29"/>
      <c r="M44" s="29"/>
      <c r="N44" s="29"/>
      <c r="O44" s="30"/>
      <c r="P44" s="31"/>
      <c r="Q44" s="28"/>
      <c r="R44" s="29"/>
      <c r="S44" s="29"/>
      <c r="T44" s="29"/>
      <c r="U44" s="29"/>
      <c r="V44" s="29"/>
      <c r="W44" s="29"/>
      <c r="X44" s="29"/>
      <c r="Y44" s="29"/>
      <c r="Z44" s="29"/>
      <c r="AA44" s="29"/>
      <c r="AB44" s="29"/>
      <c r="AC44" s="31"/>
      <c r="AD44" s="29"/>
      <c r="AE44" s="29"/>
      <c r="AF44" s="29"/>
      <c r="AG44" s="29"/>
      <c r="AH44" s="29"/>
      <c r="AI44" s="29"/>
      <c r="AJ44" s="29"/>
      <c r="AK44" s="29"/>
      <c r="AL44" s="29"/>
      <c r="AM44" s="29"/>
      <c r="AN44" s="29"/>
      <c r="AO44" s="29"/>
      <c r="AP44" s="31"/>
      <c r="AQ44" s="29"/>
      <c r="AR44" s="29"/>
      <c r="AS44" s="29"/>
      <c r="AT44" s="29"/>
      <c r="AU44" s="29"/>
      <c r="AV44" s="29"/>
      <c r="AW44" s="29"/>
      <c r="AX44" s="29"/>
      <c r="AY44" s="29"/>
      <c r="AZ44" s="29"/>
      <c r="BA44" s="29"/>
      <c r="BB44" s="29"/>
      <c r="BC44" s="31"/>
      <c r="BD44" s="29"/>
      <c r="BE44" s="29"/>
      <c r="BF44" s="29"/>
      <c r="BG44" s="29"/>
      <c r="BH44" s="29"/>
      <c r="BI44" s="29"/>
      <c r="BJ44" s="29"/>
      <c r="BK44" s="29"/>
      <c r="BL44" s="29"/>
      <c r="BM44" s="29"/>
      <c r="BN44" s="29"/>
      <c r="BO44" s="29"/>
      <c r="BP44" s="31"/>
      <c r="BQ44" s="29"/>
      <c r="BR44" s="29"/>
      <c r="BS44" s="29"/>
      <c r="BT44" s="29"/>
      <c r="BU44" s="29"/>
      <c r="BV44" s="29"/>
      <c r="BW44" s="29"/>
      <c r="BX44" s="29"/>
      <c r="BY44" s="29"/>
      <c r="BZ44" s="29"/>
      <c r="CA44" s="29"/>
      <c r="CB44" s="29"/>
      <c r="CC44" s="31"/>
      <c r="CD44" s="29"/>
      <c r="CE44" s="29"/>
      <c r="CF44" s="29"/>
      <c r="CG44" s="29"/>
      <c r="CH44" s="29"/>
      <c r="CI44" s="29"/>
      <c r="CJ44" s="29"/>
      <c r="CK44" s="29"/>
      <c r="CL44" s="29"/>
      <c r="CM44" s="29"/>
      <c r="CN44" s="29"/>
      <c r="CO44" s="29"/>
      <c r="CP44" s="31"/>
      <c r="CQ44" s="29"/>
      <c r="CR44" s="29"/>
      <c r="CS44" s="29"/>
      <c r="CT44" s="29"/>
      <c r="CU44" s="29"/>
      <c r="CV44" s="29"/>
      <c r="CW44" s="29"/>
      <c r="CX44" s="29"/>
      <c r="CY44" s="29"/>
      <c r="CZ44" s="29"/>
      <c r="DA44" s="29"/>
      <c r="DB44" s="29"/>
      <c r="DC44" s="31"/>
      <c r="DD44" s="326">
        <v>0</v>
      </c>
      <c r="DE44" s="29">
        <v>0</v>
      </c>
      <c r="DF44" s="30">
        <v>0</v>
      </c>
      <c r="DG44" s="30">
        <v>0</v>
      </c>
      <c r="DH44" s="30">
        <v>0</v>
      </c>
      <c r="DI44" s="30">
        <v>0</v>
      </c>
      <c r="DJ44" s="30">
        <v>0</v>
      </c>
      <c r="DK44" s="30">
        <v>0</v>
      </c>
      <c r="DL44" s="30">
        <v>0</v>
      </c>
      <c r="DM44" s="30">
        <v>0</v>
      </c>
      <c r="DN44" s="30">
        <v>0</v>
      </c>
      <c r="DO44" s="327">
        <v>0</v>
      </c>
      <c r="DP44" s="31">
        <v>0</v>
      </c>
      <c r="DQ44" s="326">
        <v>0</v>
      </c>
      <c r="DR44" s="29">
        <v>0</v>
      </c>
      <c r="DS44" s="29">
        <v>0</v>
      </c>
      <c r="DT44" s="30">
        <v>6.2712531673329408E-2</v>
      </c>
      <c r="DU44" s="30">
        <v>8.3531408181411387E-2</v>
      </c>
      <c r="DV44" s="30">
        <v>8.0535179416757738E-2</v>
      </c>
      <c r="DW44" s="30">
        <v>9.0366637557085794E-2</v>
      </c>
      <c r="DX44" s="30">
        <v>8.8588957055214732E-2</v>
      </c>
      <c r="DY44" s="30">
        <v>8.2189360612003326E-2</v>
      </c>
      <c r="DZ44" s="30">
        <v>8.6328230648563847E-2</v>
      </c>
      <c r="EA44" s="30">
        <v>6.5923952645475098E-2</v>
      </c>
      <c r="EB44" s="327">
        <v>4.2761412409519056E-2</v>
      </c>
      <c r="EC44" s="31">
        <v>9.0366637557085794E-2</v>
      </c>
      <c r="ED44" s="30">
        <v>5.6460301718506009E-2</v>
      </c>
      <c r="EE44" s="30">
        <v>6.4086830082077315E-2</v>
      </c>
      <c r="EF44" s="30">
        <v>0.1001240694789082</v>
      </c>
      <c r="EG44" s="30">
        <v>0.13063390520500145</v>
      </c>
      <c r="EH44" s="30">
        <v>0.12325618031285189</v>
      </c>
      <c r="EI44" s="30">
        <v>0.14287680590532315</v>
      </c>
      <c r="EJ44" s="30">
        <v>0.19483891658320862</v>
      </c>
      <c r="EK44" s="30">
        <v>0.17666138492439848</v>
      </c>
      <c r="EL44" s="30">
        <v>0.15210469822959641</v>
      </c>
      <c r="EM44" s="30">
        <v>0.1438523882589528</v>
      </c>
      <c r="EN44" s="327">
        <v>8.1682264463691534E-2</v>
      </c>
      <c r="EO44" s="31">
        <v>0.19483891658320862</v>
      </c>
      <c r="ER44" s="459"/>
    </row>
    <row r="45" spans="1:148" ht="18.75" customHeight="1" thickTop="1">
      <c r="A45" s="445" t="s">
        <v>13</v>
      </c>
      <c r="B45" s="450"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6">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6">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6">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6">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6">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6">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6">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6">
        <v>2110.8599999999997</v>
      </c>
      <c r="DD45" s="314">
        <v>2917.6260000000002</v>
      </c>
      <c r="DE45" s="85">
        <v>2609.3740000000003</v>
      </c>
      <c r="DF45" s="86">
        <v>3240.2860000000001</v>
      </c>
      <c r="DG45" s="86">
        <v>3017.1959999999999</v>
      </c>
      <c r="DH45" s="86">
        <v>2946.453</v>
      </c>
      <c r="DI45" s="86">
        <v>2766.0390000000002</v>
      </c>
      <c r="DJ45" s="86">
        <v>2857.2619999999997</v>
      </c>
      <c r="DK45" s="86">
        <v>2885.9429999999998</v>
      </c>
      <c r="DL45" s="86">
        <v>2648.5950000000003</v>
      </c>
      <c r="DM45" s="86">
        <v>2699.8879999999999</v>
      </c>
      <c r="DN45" s="86">
        <v>2917.88</v>
      </c>
      <c r="DO45" s="315">
        <v>2674.8989999999999</v>
      </c>
      <c r="DP45" s="6">
        <v>2609.3740000000003</v>
      </c>
      <c r="DQ45" s="314">
        <v>2584.7059999999997</v>
      </c>
      <c r="DR45" s="85">
        <v>2907.4260000000004</v>
      </c>
      <c r="DS45" s="85">
        <v>2761.7110000000002</v>
      </c>
      <c r="DT45" s="86">
        <v>2562.3220000000001</v>
      </c>
      <c r="DU45" s="86">
        <v>2173.605</v>
      </c>
      <c r="DV45" s="86">
        <v>2335.402</v>
      </c>
      <c r="DW45" s="86">
        <v>2206.5879999999997</v>
      </c>
      <c r="DX45" s="86">
        <v>2140.4900000000002</v>
      </c>
      <c r="DY45" s="86">
        <v>2482.7559999999999</v>
      </c>
      <c r="DZ45" s="86">
        <v>2496.7739999999999</v>
      </c>
      <c r="EA45" s="86">
        <v>2744.645</v>
      </c>
      <c r="EB45" s="315">
        <v>2520.0969999999998</v>
      </c>
      <c r="EC45" s="6">
        <v>2140.4900000000002</v>
      </c>
      <c r="ED45" s="86">
        <v>2503.3440000000001</v>
      </c>
      <c r="EE45" s="86">
        <v>2758.53</v>
      </c>
      <c r="EF45" s="86">
        <v>2845.4870000000001</v>
      </c>
      <c r="EG45" s="86">
        <v>2620.1859999999997</v>
      </c>
      <c r="EH45" s="86">
        <v>2468.1120000000001</v>
      </c>
      <c r="EI45" s="86">
        <v>2379.6570000000002</v>
      </c>
      <c r="EJ45" s="86">
        <v>2451.7629999999999</v>
      </c>
      <c r="EK45" s="86">
        <v>2484.5079999999998</v>
      </c>
      <c r="EL45" s="86">
        <v>2526.0389999999998</v>
      </c>
      <c r="EM45" s="86">
        <v>2629.2280000000001</v>
      </c>
      <c r="EN45" s="315">
        <v>2830.6629999999996</v>
      </c>
      <c r="EO45" s="6">
        <v>2379.6570000000002</v>
      </c>
      <c r="ER45" s="459"/>
    </row>
    <row r="46" spans="1:148" ht="18.75" customHeight="1">
      <c r="A46" s="446"/>
      <c r="B46" s="452"/>
      <c r="C46" s="7" t="s">
        <v>3</v>
      </c>
      <c r="D46" s="8">
        <v>3863.9666297042963</v>
      </c>
      <c r="E46" s="9">
        <v>3941.9725483630941</v>
      </c>
      <c r="F46" s="9">
        <v>3709.8959791386219</v>
      </c>
      <c r="G46" s="9">
        <v>3413.6984340277722</v>
      </c>
      <c r="H46" s="9">
        <v>3358.7509845430013</v>
      </c>
      <c r="I46" s="9">
        <v>3196.1234375000063</v>
      </c>
      <c r="J46" s="9">
        <v>3292.7433669354814</v>
      </c>
      <c r="K46" s="9">
        <v>3348.9821438172012</v>
      </c>
      <c r="L46" s="9">
        <v>3388.7114201388954</v>
      </c>
      <c r="M46" s="9">
        <v>3621.2708221476564</v>
      </c>
      <c r="N46" s="9">
        <v>3852.3070868055543</v>
      </c>
      <c r="O46" s="10">
        <v>4046.1417036290327</v>
      </c>
      <c r="P46" s="11">
        <v>3584.6330151255893</v>
      </c>
      <c r="Q46" s="8">
        <v>4248.5948454301097</v>
      </c>
      <c r="R46" s="9">
        <v>4176.1800706845224</v>
      </c>
      <c r="S46" s="9">
        <v>4027.3087954239613</v>
      </c>
      <c r="T46" s="9">
        <v>3711.8399722222193</v>
      </c>
      <c r="U46" s="9">
        <v>3708.7780813172099</v>
      </c>
      <c r="V46" s="9">
        <v>3546.4421736111149</v>
      </c>
      <c r="W46" s="9">
        <v>3641.7466330645193</v>
      </c>
      <c r="X46" s="9">
        <v>3674.0408904569972</v>
      </c>
      <c r="Y46" s="9">
        <v>3849.6989305555667</v>
      </c>
      <c r="Z46" s="9">
        <v>3953.3045167785299</v>
      </c>
      <c r="AA46" s="9">
        <v>4241.5166944444272</v>
      </c>
      <c r="AB46" s="9">
        <v>4302.769966397851</v>
      </c>
      <c r="AC46" s="11">
        <v>3922.3773895548043</v>
      </c>
      <c r="AD46" s="9">
        <v>4437.9172244623614</v>
      </c>
      <c r="AE46" s="9">
        <v>4512.634425287355</v>
      </c>
      <c r="AF46" s="9">
        <v>4222.4356426648683</v>
      </c>
      <c r="AG46" s="9">
        <v>4130.2485277777823</v>
      </c>
      <c r="AH46" s="9">
        <v>3817.6677318548454</v>
      </c>
      <c r="AI46" s="9">
        <v>3771.6881736111241</v>
      </c>
      <c r="AJ46" s="9">
        <v>3870.6038760080532</v>
      </c>
      <c r="AK46" s="9">
        <v>3930.3522711693622</v>
      </c>
      <c r="AL46" s="9">
        <v>4008.3891833333323</v>
      </c>
      <c r="AM46" s="9">
        <v>4097.2117459731617</v>
      </c>
      <c r="AN46" s="9">
        <v>4553.9806031250009</v>
      </c>
      <c r="AO46" s="9">
        <v>4434.8546370967715</v>
      </c>
      <c r="AP46" s="11">
        <v>4147.3571374658222</v>
      </c>
      <c r="AQ46" s="9">
        <v>4605.5096021505296</v>
      </c>
      <c r="AR46" s="9">
        <v>4606.3443779761774</v>
      </c>
      <c r="AS46" s="9">
        <v>4334.4045400403702</v>
      </c>
      <c r="AT46" s="9">
        <v>4054.1507010416631</v>
      </c>
      <c r="AU46" s="9">
        <v>3915.6359411962335</v>
      </c>
      <c r="AV46" s="9">
        <v>3995.6053868055642</v>
      </c>
      <c r="AW46" s="9">
        <v>4009.9120598118257</v>
      </c>
      <c r="AX46" s="9">
        <v>3963.2085467069955</v>
      </c>
      <c r="AY46" s="9">
        <v>4185.6807607638857</v>
      </c>
      <c r="AZ46" s="9">
        <v>4078.4360023489971</v>
      </c>
      <c r="BA46" s="9">
        <v>4380.4330965277813</v>
      </c>
      <c r="BB46" s="9">
        <v>4473.6942862903279</v>
      </c>
      <c r="BC46" s="11">
        <v>4214.3778244292498</v>
      </c>
      <c r="BD46" s="9">
        <v>4701.7411935483869</v>
      </c>
      <c r="BE46" s="9">
        <v>4649.8811413690419</v>
      </c>
      <c r="BF46" s="9">
        <v>4493.867333109014</v>
      </c>
      <c r="BG46" s="9">
        <v>4162.5312003472236</v>
      </c>
      <c r="BH46" s="9">
        <v>4004.2057587365498</v>
      </c>
      <c r="BI46" s="9">
        <v>3908.3656888888872</v>
      </c>
      <c r="BJ46" s="9">
        <v>3893.5174227150528</v>
      </c>
      <c r="BK46" s="9">
        <v>3921.845671706993</v>
      </c>
      <c r="BL46" s="9">
        <v>3859.4555836805584</v>
      </c>
      <c r="BM46" s="9">
        <v>4055.539789261742</v>
      </c>
      <c r="BN46" s="9">
        <v>4607.0482944444348</v>
      </c>
      <c r="BO46" s="9">
        <v>4221.3849674059238</v>
      </c>
      <c r="BP46" s="11">
        <v>4203.7139659246695</v>
      </c>
      <c r="BQ46" s="9">
        <v>4287.170779233863</v>
      </c>
      <c r="BR46" s="9">
        <v>4580.2825825892778</v>
      </c>
      <c r="BS46" s="9">
        <v>4352.4245407133112</v>
      </c>
      <c r="BT46" s="9">
        <v>4196.8950628472166</v>
      </c>
      <c r="BU46" s="9">
        <v>3929.1764270833291</v>
      </c>
      <c r="BV46" s="9">
        <v>3946.5975423611094</v>
      </c>
      <c r="BW46" s="9">
        <v>3555.8653141801078</v>
      </c>
      <c r="BX46" s="9">
        <v>3665.0784280913986</v>
      </c>
      <c r="BY46" s="9">
        <v>3817.175159027779</v>
      </c>
      <c r="BZ46" s="9">
        <v>4249.7891338926283</v>
      </c>
      <c r="CA46" s="9">
        <v>4572.745927777778</v>
      </c>
      <c r="CB46" s="9">
        <v>4447.9812389112885</v>
      </c>
      <c r="CC46" s="11">
        <v>4129.7482419806256</v>
      </c>
      <c r="CD46" s="9">
        <v>4533.5407066532198</v>
      </c>
      <c r="CE46" s="9">
        <v>4941.1251501436827</v>
      </c>
      <c r="CF46" s="9">
        <v>4416.9253028263738</v>
      </c>
      <c r="CG46" s="9">
        <v>3534.7703142361106</v>
      </c>
      <c r="CH46" s="9">
        <v>3841.6099324596748</v>
      </c>
      <c r="CI46" s="9">
        <v>3966.9317201388831</v>
      </c>
      <c r="CJ46" s="9">
        <v>4083.7951034946132</v>
      </c>
      <c r="CK46" s="9">
        <v>3996.8790094086089</v>
      </c>
      <c r="CL46" s="9">
        <v>4206.6956999999938</v>
      </c>
      <c r="CM46" s="9">
        <v>4312.3906268456349</v>
      </c>
      <c r="CN46" s="9">
        <v>4563.0410989583261</v>
      </c>
      <c r="CO46" s="9">
        <v>4853.2276142473129</v>
      </c>
      <c r="CP46" s="11">
        <v>4269.4558904826999</v>
      </c>
      <c r="CQ46" s="9">
        <v>4780.8034220430154</v>
      </c>
      <c r="CR46" s="9">
        <v>4842.0249181547724</v>
      </c>
      <c r="CS46" s="9">
        <v>4294.0542213997223</v>
      </c>
      <c r="CT46" s="9">
        <v>3962.0810888888905</v>
      </c>
      <c r="CU46" s="9">
        <v>3771.0631014784985</v>
      </c>
      <c r="CV46" s="9">
        <v>3834.7677958333365</v>
      </c>
      <c r="CW46" s="9">
        <v>3478.6239106182888</v>
      </c>
      <c r="CX46" s="9">
        <v>3871.961579301088</v>
      </c>
      <c r="CY46" s="9">
        <v>4077.2636909722228</v>
      </c>
      <c r="CZ46" s="9">
        <v>4245.0921661073862</v>
      </c>
      <c r="DA46" s="9">
        <v>4708.0344951388988</v>
      </c>
      <c r="DB46" s="9">
        <v>5080.7143464381716</v>
      </c>
      <c r="DC46" s="11">
        <v>4241.728123059368</v>
      </c>
      <c r="DD46" s="316">
        <v>5075.4006965725839</v>
      </c>
      <c r="DE46" s="9">
        <v>5158.9855104166636</v>
      </c>
      <c r="DF46" s="10">
        <v>4719.5921611709164</v>
      </c>
      <c r="DG46" s="10">
        <v>4396.997902430553</v>
      </c>
      <c r="DH46" s="10">
        <v>4311.9838985215065</v>
      </c>
      <c r="DI46" s="10">
        <v>4236.355261458325</v>
      </c>
      <c r="DJ46" s="10">
        <v>4217.0223440860136</v>
      </c>
      <c r="DK46" s="10">
        <v>4326.1126616263437</v>
      </c>
      <c r="DL46" s="10">
        <v>4326.2404059027749</v>
      </c>
      <c r="DM46" s="10">
        <v>4527.5231097315427</v>
      </c>
      <c r="DN46" s="10">
        <v>4957.0426809027722</v>
      </c>
      <c r="DO46" s="317">
        <v>4979.3664045698979</v>
      </c>
      <c r="DP46" s="11">
        <v>4599.4786808219296</v>
      </c>
      <c r="DQ46" s="316">
        <v>4747.9218521505336</v>
      </c>
      <c r="DR46" s="9">
        <v>4746.4863671874964</v>
      </c>
      <c r="DS46" s="9">
        <v>4584.169295423957</v>
      </c>
      <c r="DT46" s="10">
        <v>4216.2611777777774</v>
      </c>
      <c r="DU46" s="10">
        <v>3699.2175154569927</v>
      </c>
      <c r="DV46" s="10">
        <v>3627.4919180555507</v>
      </c>
      <c r="DW46" s="10">
        <v>3663.5639653897756</v>
      </c>
      <c r="DX46" s="10">
        <v>3808.3999173387056</v>
      </c>
      <c r="DY46" s="10">
        <v>3866.1798888888843</v>
      </c>
      <c r="DZ46" s="10">
        <v>3863.8540731543626</v>
      </c>
      <c r="EA46" s="10">
        <v>4429.48816805556</v>
      </c>
      <c r="EB46" s="317">
        <v>4669.122499663973</v>
      </c>
      <c r="EC46" s="11">
        <v>4156.6519517979805</v>
      </c>
      <c r="ED46" s="10">
        <v>4745.8489438844163</v>
      </c>
      <c r="EE46" s="10">
        <v>4514.4361961206951</v>
      </c>
      <c r="EF46" s="10">
        <v>4438.6379804845074</v>
      </c>
      <c r="EG46" s="10">
        <v>4031.142770833319</v>
      </c>
      <c r="EH46" s="10">
        <v>3718.9552426075315</v>
      </c>
      <c r="EI46" s="10">
        <v>3515.3732371527813</v>
      </c>
      <c r="EJ46" s="10">
        <v>3566.2039801747292</v>
      </c>
      <c r="EK46" s="10">
        <v>3668.2327308467684</v>
      </c>
      <c r="EL46" s="10">
        <v>3853.9835618055608</v>
      </c>
      <c r="EM46" s="10">
        <v>4234.0016912751753</v>
      </c>
      <c r="EN46" s="317">
        <v>4541.0674374999908</v>
      </c>
      <c r="EO46" s="11">
        <v>4073.6878538557044</v>
      </c>
      <c r="ER46" s="459"/>
    </row>
    <row r="47" spans="1:148" ht="18.75" customHeight="1">
      <c r="A47" s="446"/>
      <c r="B47" s="452"/>
      <c r="C47" s="12" t="s">
        <v>4</v>
      </c>
      <c r="D47" s="13">
        <v>5339.84</v>
      </c>
      <c r="E47" s="14">
        <v>5451.4500000000007</v>
      </c>
      <c r="F47" s="14">
        <v>5020.1100000000006</v>
      </c>
      <c r="G47" s="14">
        <v>4688.1100000000006</v>
      </c>
      <c r="H47" s="14">
        <v>4269.5199999999995</v>
      </c>
      <c r="I47" s="14">
        <v>4091.84</v>
      </c>
      <c r="J47" s="14">
        <v>4321.66</v>
      </c>
      <c r="K47" s="14">
        <v>4823.8100000000004</v>
      </c>
      <c r="L47" s="14">
        <v>4682.34</v>
      </c>
      <c r="M47" s="14">
        <v>4966.1099999999997</v>
      </c>
      <c r="N47" s="14">
        <v>5429.75</v>
      </c>
      <c r="O47" s="15">
        <v>5620.2199999999993</v>
      </c>
      <c r="P47" s="16">
        <v>5620.2199999999993</v>
      </c>
      <c r="Q47" s="13">
        <v>5899.03</v>
      </c>
      <c r="R47" s="14">
        <v>5556.08</v>
      </c>
      <c r="S47" s="14">
        <v>5447.76</v>
      </c>
      <c r="T47" s="14">
        <v>4771.5599999999995</v>
      </c>
      <c r="U47" s="14">
        <v>4647.28</v>
      </c>
      <c r="V47" s="14">
        <v>4754.54</v>
      </c>
      <c r="W47" s="14">
        <v>4668.3</v>
      </c>
      <c r="X47" s="14">
        <v>4729.7700000000004</v>
      </c>
      <c r="Y47" s="14">
        <v>4946.62</v>
      </c>
      <c r="Z47" s="14">
        <v>5266.53</v>
      </c>
      <c r="AA47" s="14">
        <v>5885.82</v>
      </c>
      <c r="AB47" s="14">
        <v>5741.74</v>
      </c>
      <c r="AC47" s="16">
        <v>5899.03</v>
      </c>
      <c r="AD47" s="14">
        <v>5970.76</v>
      </c>
      <c r="AE47" s="14">
        <v>5771.6</v>
      </c>
      <c r="AF47" s="14">
        <v>5499.1900000000005</v>
      </c>
      <c r="AG47" s="14">
        <v>5237.53</v>
      </c>
      <c r="AH47" s="14">
        <v>5061.18</v>
      </c>
      <c r="AI47" s="14">
        <v>4816.0300000000007</v>
      </c>
      <c r="AJ47" s="14">
        <v>4981.3730000000005</v>
      </c>
      <c r="AK47" s="14">
        <v>5046.8420000000006</v>
      </c>
      <c r="AL47" s="14">
        <v>5346.076</v>
      </c>
      <c r="AM47" s="14">
        <v>5468.65</v>
      </c>
      <c r="AN47" s="14">
        <v>6437.4889999999996</v>
      </c>
      <c r="AO47" s="14">
        <v>6459.2579999999998</v>
      </c>
      <c r="AP47" s="16">
        <v>6459.2579999999998</v>
      </c>
      <c r="AQ47" s="14">
        <v>6067.2539999999999</v>
      </c>
      <c r="AR47" s="14">
        <v>5993.7359999999999</v>
      </c>
      <c r="AS47" s="14">
        <v>6027.4340000000002</v>
      </c>
      <c r="AT47" s="14">
        <v>5090.6120000000001</v>
      </c>
      <c r="AU47" s="14">
        <v>5085.9030000000002</v>
      </c>
      <c r="AV47" s="14">
        <v>5333.9040000000005</v>
      </c>
      <c r="AW47" s="14">
        <v>5317.277</v>
      </c>
      <c r="AX47" s="14">
        <v>5229.4690000000001</v>
      </c>
      <c r="AY47" s="14">
        <v>5697.1710000000003</v>
      </c>
      <c r="AZ47" s="14">
        <v>5868.7359999999999</v>
      </c>
      <c r="BA47" s="14">
        <v>5874.2889999999998</v>
      </c>
      <c r="BB47" s="14">
        <v>5978.7730000000001</v>
      </c>
      <c r="BC47" s="16">
        <v>6067.2539999999999</v>
      </c>
      <c r="BD47" s="14">
        <v>6131.42</v>
      </c>
      <c r="BE47" s="14">
        <v>5931.5010000000002</v>
      </c>
      <c r="BF47" s="14">
        <v>5949.1509999999998</v>
      </c>
      <c r="BG47" s="14">
        <v>5655.8630000000003</v>
      </c>
      <c r="BH47" s="14">
        <v>5124.3590000000004</v>
      </c>
      <c r="BI47" s="14">
        <v>5101.2119999999995</v>
      </c>
      <c r="BJ47" s="14">
        <v>4822.9639999999999</v>
      </c>
      <c r="BK47" s="14">
        <v>5086.6210000000001</v>
      </c>
      <c r="BL47" s="14">
        <v>5312.6039999999994</v>
      </c>
      <c r="BM47" s="14">
        <v>6011.5829999999996</v>
      </c>
      <c r="BN47" s="14">
        <v>6767.0150000000003</v>
      </c>
      <c r="BO47" s="14">
        <v>6869.9110000000001</v>
      </c>
      <c r="BP47" s="16">
        <v>6869.9110000000001</v>
      </c>
      <c r="BQ47" s="14">
        <v>6552.1550000000007</v>
      </c>
      <c r="BR47" s="14">
        <v>6608.8280000000004</v>
      </c>
      <c r="BS47" s="14">
        <v>6467.4759999999997</v>
      </c>
      <c r="BT47" s="14">
        <v>6143.3680000000004</v>
      </c>
      <c r="BU47" s="14">
        <v>5617.9690000000001</v>
      </c>
      <c r="BV47" s="14">
        <v>5313.5599999999995</v>
      </c>
      <c r="BW47" s="14">
        <v>5413.4310000000005</v>
      </c>
      <c r="BX47" s="14">
        <v>5414.1810000000005</v>
      </c>
      <c r="BY47" s="14">
        <v>5792.482</v>
      </c>
      <c r="BZ47" s="14">
        <v>6549.7719999999999</v>
      </c>
      <c r="CA47" s="14">
        <v>6640.7529999999997</v>
      </c>
      <c r="CB47" s="14">
        <v>6800.366</v>
      </c>
      <c r="CC47" s="16">
        <v>6800.366</v>
      </c>
      <c r="CD47" s="14">
        <v>6429.741</v>
      </c>
      <c r="CE47" s="14">
        <v>6995.5860000000002</v>
      </c>
      <c r="CF47" s="14">
        <v>6623.5439999999999</v>
      </c>
      <c r="CG47" s="14">
        <v>5449.5010000000002</v>
      </c>
      <c r="CH47" s="14">
        <v>5501.8429999999998</v>
      </c>
      <c r="CI47" s="14">
        <v>5509.5300000000007</v>
      </c>
      <c r="CJ47" s="14">
        <v>5654.1710000000003</v>
      </c>
      <c r="CK47" s="14">
        <v>5606.0470000000005</v>
      </c>
      <c r="CL47" s="14">
        <v>5937.2929999999997</v>
      </c>
      <c r="CM47" s="14">
        <v>6594.6589999999997</v>
      </c>
      <c r="CN47" s="14">
        <v>6860.0470000000005</v>
      </c>
      <c r="CO47" s="14">
        <v>7413.6280000000006</v>
      </c>
      <c r="CP47" s="16">
        <v>7413.6280000000006</v>
      </c>
      <c r="CQ47" s="14">
        <v>7153.4030000000002</v>
      </c>
      <c r="CR47" s="14">
        <v>7454.9270000000006</v>
      </c>
      <c r="CS47" s="14">
        <v>6694.6010000000006</v>
      </c>
      <c r="CT47" s="14">
        <v>5652.433</v>
      </c>
      <c r="CU47" s="14">
        <v>5762.17</v>
      </c>
      <c r="CV47" s="14">
        <v>5722.3339999999998</v>
      </c>
      <c r="CW47" s="14">
        <v>5040.4840000000004</v>
      </c>
      <c r="CX47" s="14">
        <v>5686.4360000000006</v>
      </c>
      <c r="CY47" s="14">
        <v>6145.6719999999996</v>
      </c>
      <c r="CZ47" s="14">
        <v>6234.1200000000008</v>
      </c>
      <c r="DA47" s="14">
        <v>7342.4059999999999</v>
      </c>
      <c r="DB47" s="14">
        <v>7472.246000000001</v>
      </c>
      <c r="DC47" s="16">
        <v>7472.246000000001</v>
      </c>
      <c r="DD47" s="318">
        <v>7387.9639999999999</v>
      </c>
      <c r="DE47" s="14">
        <v>7028.5940000000001</v>
      </c>
      <c r="DF47" s="15">
        <v>6882.6390000000001</v>
      </c>
      <c r="DG47" s="15">
        <v>5950.2160000000003</v>
      </c>
      <c r="DH47" s="15">
        <v>5877.5320000000002</v>
      </c>
      <c r="DI47" s="15">
        <v>5832.2659999999996</v>
      </c>
      <c r="DJ47" s="15">
        <v>5740.277</v>
      </c>
      <c r="DK47" s="15">
        <v>5666.4290000000001</v>
      </c>
      <c r="DL47" s="15">
        <v>6032.3869999999997</v>
      </c>
      <c r="DM47" s="15">
        <v>6490.808</v>
      </c>
      <c r="DN47" s="15">
        <v>6891.7529999999997</v>
      </c>
      <c r="DO47" s="319">
        <v>7337.5339999999997</v>
      </c>
      <c r="DP47" s="16">
        <v>7387.9639999999999</v>
      </c>
      <c r="DQ47" s="318">
        <v>6898.0839999999998</v>
      </c>
      <c r="DR47" s="14">
        <v>7006.5239999999994</v>
      </c>
      <c r="DS47" s="14">
        <v>7299.11</v>
      </c>
      <c r="DT47" s="15">
        <v>6466.8609999999999</v>
      </c>
      <c r="DU47" s="15">
        <v>5756.366</v>
      </c>
      <c r="DV47" s="15">
        <v>5143.13</v>
      </c>
      <c r="DW47" s="15">
        <v>5969.1509999999998</v>
      </c>
      <c r="DX47" s="15">
        <v>5554.2879999999996</v>
      </c>
      <c r="DY47" s="15">
        <v>6014.8870000000006</v>
      </c>
      <c r="DZ47" s="15">
        <v>6138.3550000000005</v>
      </c>
      <c r="EA47" s="15">
        <v>6902.7529999999997</v>
      </c>
      <c r="EB47" s="319">
        <v>7652.9510000000009</v>
      </c>
      <c r="EC47" s="16">
        <v>7652.9510000000009</v>
      </c>
      <c r="ED47" s="15">
        <v>6989.7290000000003</v>
      </c>
      <c r="EE47" s="15">
        <v>6312.5300000000007</v>
      </c>
      <c r="EF47" s="15">
        <v>6760.2129999999997</v>
      </c>
      <c r="EG47" s="15">
        <v>6136.7370000000001</v>
      </c>
      <c r="EH47" s="15">
        <v>5720.9929999999995</v>
      </c>
      <c r="EI47" s="15">
        <v>5732.683</v>
      </c>
      <c r="EJ47" s="15">
        <v>5551.1270000000004</v>
      </c>
      <c r="EK47" s="15">
        <v>5656.5949999999993</v>
      </c>
      <c r="EL47" s="15">
        <v>6262.4049999999997</v>
      </c>
      <c r="EM47" s="15">
        <v>6622.4709999999995</v>
      </c>
      <c r="EN47" s="319">
        <v>6890.5559999999996</v>
      </c>
      <c r="EO47" s="16">
        <v>6989.7290000000003</v>
      </c>
      <c r="ER47" s="459"/>
    </row>
    <row r="48" spans="1:148" ht="18.75" customHeight="1" thickBot="1">
      <c r="A48" s="446"/>
      <c r="B48" s="451"/>
      <c r="C48" s="17" t="s">
        <v>5</v>
      </c>
      <c r="D48" s="18">
        <v>2874.7911724999967</v>
      </c>
      <c r="E48" s="19">
        <v>2649.0055524999993</v>
      </c>
      <c r="F48" s="19">
        <v>2756.4527124999963</v>
      </c>
      <c r="G48" s="19">
        <v>2457.8628724999958</v>
      </c>
      <c r="H48" s="19">
        <v>2498.9107324999927</v>
      </c>
      <c r="I48" s="19">
        <v>2301.2088750000048</v>
      </c>
      <c r="J48" s="19">
        <v>2449.8010649999983</v>
      </c>
      <c r="K48" s="19">
        <v>2491.6427149999977</v>
      </c>
      <c r="L48" s="19">
        <v>2439.8722225000047</v>
      </c>
      <c r="M48" s="19">
        <v>2697.8467625000039</v>
      </c>
      <c r="N48" s="19">
        <v>2773.6611024999993</v>
      </c>
      <c r="O48" s="20">
        <v>3010.3294275000003</v>
      </c>
      <c r="P48" s="21">
        <v>31401.385212500161</v>
      </c>
      <c r="Q48" s="18">
        <v>3160.9545650000018</v>
      </c>
      <c r="R48" s="19">
        <v>2806.3930074999994</v>
      </c>
      <c r="S48" s="19">
        <v>2992.2904350000035</v>
      </c>
      <c r="T48" s="19">
        <v>2672.5247799999979</v>
      </c>
      <c r="U48" s="19">
        <v>2759.3308925000042</v>
      </c>
      <c r="V48" s="19">
        <v>2553.4383650000027</v>
      </c>
      <c r="W48" s="19">
        <v>2709.4594950000023</v>
      </c>
      <c r="X48" s="19">
        <v>2733.486422500006</v>
      </c>
      <c r="Y48" s="19">
        <v>2771.7832300000077</v>
      </c>
      <c r="Z48" s="19">
        <v>2945.2118650000048</v>
      </c>
      <c r="AA48" s="19">
        <v>3053.892019999988</v>
      </c>
      <c r="AB48" s="19">
        <v>3201.2608550000014</v>
      </c>
      <c r="AC48" s="21">
        <v>34360.025932500088</v>
      </c>
      <c r="AD48" s="19">
        <v>3301.8104149999967</v>
      </c>
      <c r="AE48" s="19">
        <v>3140.7935599999992</v>
      </c>
      <c r="AF48" s="19">
        <v>3137.2696824999975</v>
      </c>
      <c r="AG48" s="19">
        <v>2973.7789400000033</v>
      </c>
      <c r="AH48" s="19">
        <v>2840.344792500005</v>
      </c>
      <c r="AI48" s="19">
        <v>2715.6154850000094</v>
      </c>
      <c r="AJ48" s="19">
        <v>2879.7292837499917</v>
      </c>
      <c r="AK48" s="19">
        <v>2924.1820897500056</v>
      </c>
      <c r="AL48" s="19">
        <v>2886.0402119999994</v>
      </c>
      <c r="AM48" s="19">
        <v>3052.4227507500059</v>
      </c>
      <c r="AN48" s="19">
        <v>3278.8660342500011</v>
      </c>
      <c r="AO48" s="19">
        <v>3299.5318499999976</v>
      </c>
      <c r="AP48" s="21">
        <v>36430.385095499783</v>
      </c>
      <c r="AQ48" s="19">
        <v>3426.499143999994</v>
      </c>
      <c r="AR48" s="19">
        <v>3095.4634219999916</v>
      </c>
      <c r="AS48" s="19">
        <v>3220.4625732499953</v>
      </c>
      <c r="AT48" s="19">
        <v>2918.9885047499974</v>
      </c>
      <c r="AU48" s="19">
        <v>2913.2331402499976</v>
      </c>
      <c r="AV48" s="19">
        <v>2876.8358785000059</v>
      </c>
      <c r="AW48" s="19">
        <v>2983.3745724999985</v>
      </c>
      <c r="AX48" s="19">
        <v>2948.6271587500046</v>
      </c>
      <c r="AY48" s="19">
        <v>3013.6901477499978</v>
      </c>
      <c r="AZ48" s="19">
        <v>3038.4348217500028</v>
      </c>
      <c r="BA48" s="19">
        <v>3153.9118295000026</v>
      </c>
      <c r="BB48" s="19">
        <v>3328.4285490000038</v>
      </c>
      <c r="BC48" s="21">
        <v>36917.94974200023</v>
      </c>
      <c r="BD48" s="19">
        <v>3498.095448</v>
      </c>
      <c r="BE48" s="19">
        <v>3124.720126999996</v>
      </c>
      <c r="BF48" s="19">
        <v>3338.9434284999975</v>
      </c>
      <c r="BG48" s="19">
        <v>2997.0224642500011</v>
      </c>
      <c r="BH48" s="19">
        <v>2979.129084499993</v>
      </c>
      <c r="BI48" s="19">
        <v>2814.0232959999985</v>
      </c>
      <c r="BJ48" s="19">
        <v>2896.7769624999996</v>
      </c>
      <c r="BK48" s="19">
        <v>2917.8531797500027</v>
      </c>
      <c r="BL48" s="19">
        <v>2778.8080202500018</v>
      </c>
      <c r="BM48" s="19">
        <v>3021.3771429999979</v>
      </c>
      <c r="BN48" s="19">
        <v>3317.0747719999931</v>
      </c>
      <c r="BO48" s="19">
        <v>3140.7104157500075</v>
      </c>
      <c r="BP48" s="21">
        <v>36824.534341500104</v>
      </c>
      <c r="BQ48" s="19">
        <v>3189.6550597499941</v>
      </c>
      <c r="BR48" s="19">
        <v>3077.9498954999945</v>
      </c>
      <c r="BS48" s="19">
        <v>3233.8514337499901</v>
      </c>
      <c r="BT48" s="19">
        <v>3021.7644452499962</v>
      </c>
      <c r="BU48" s="19">
        <v>2923.307261749997</v>
      </c>
      <c r="BV48" s="19">
        <v>2841.5502304999986</v>
      </c>
      <c r="BW48" s="19">
        <v>2645.5637937500001</v>
      </c>
      <c r="BX48" s="19">
        <v>2726.8183505000006</v>
      </c>
      <c r="BY48" s="19">
        <v>2748.366114500001</v>
      </c>
      <c r="BZ48" s="19">
        <v>3166.0929047500081</v>
      </c>
      <c r="CA48" s="19">
        <v>3292.3770680000002</v>
      </c>
      <c r="CB48" s="19">
        <v>3309.2980417499984</v>
      </c>
      <c r="CC48" s="21">
        <v>36176.594599750279</v>
      </c>
      <c r="CD48" s="19">
        <v>3372.9542857499955</v>
      </c>
      <c r="CE48" s="19">
        <v>3439.0231045000032</v>
      </c>
      <c r="CF48" s="19">
        <v>3281.7754999999956</v>
      </c>
      <c r="CG48" s="19">
        <v>2545.0346262499997</v>
      </c>
      <c r="CH48" s="19">
        <v>2858.1577897499983</v>
      </c>
      <c r="CI48" s="19">
        <v>2856.1908384999961</v>
      </c>
      <c r="CJ48" s="19">
        <v>3038.343556999992</v>
      </c>
      <c r="CK48" s="19">
        <v>2973.677983000005</v>
      </c>
      <c r="CL48" s="19">
        <v>3028.8209039999956</v>
      </c>
      <c r="CM48" s="19">
        <v>3212.7310169999978</v>
      </c>
      <c r="CN48" s="19">
        <v>3285.3895912499947</v>
      </c>
      <c r="CO48" s="19">
        <v>3610.8013450000008</v>
      </c>
      <c r="CP48" s="21">
        <v>37502.900542000032</v>
      </c>
      <c r="CQ48" s="19">
        <v>3556.9177460000037</v>
      </c>
      <c r="CR48" s="19">
        <v>3253.8407450000072</v>
      </c>
      <c r="CS48" s="19">
        <v>3190.4822864999933</v>
      </c>
      <c r="CT48" s="19">
        <v>2852.6983840000012</v>
      </c>
      <c r="CU48" s="19">
        <v>2805.670947500003</v>
      </c>
      <c r="CV48" s="19">
        <v>2761.0328130000025</v>
      </c>
      <c r="CW48" s="19">
        <v>2588.0961895000069</v>
      </c>
      <c r="CX48" s="19">
        <v>2880.7394150000096</v>
      </c>
      <c r="CY48" s="19">
        <v>2935.6298575000005</v>
      </c>
      <c r="CZ48" s="19">
        <v>3162.5936637500026</v>
      </c>
      <c r="DA48" s="19">
        <v>3389.7848365000073</v>
      </c>
      <c r="DB48" s="19">
        <v>3780.0514737499993</v>
      </c>
      <c r="DC48" s="21">
        <v>37157.538358000063</v>
      </c>
      <c r="DD48" s="320">
        <v>3776.0981182500027</v>
      </c>
      <c r="DE48" s="19">
        <v>3466.8382629999978</v>
      </c>
      <c r="DF48" s="20">
        <v>3506.656975749991</v>
      </c>
      <c r="DG48" s="20">
        <v>3165.8384897499982</v>
      </c>
      <c r="DH48" s="20">
        <v>3208.1160205000006</v>
      </c>
      <c r="DI48" s="20">
        <v>3050.1757882499937</v>
      </c>
      <c r="DJ48" s="20">
        <v>3137.4646239999943</v>
      </c>
      <c r="DK48" s="20">
        <v>3218.6278202499998</v>
      </c>
      <c r="DL48" s="20">
        <v>3114.8930922499981</v>
      </c>
      <c r="DM48" s="20">
        <v>3373.0047167499993</v>
      </c>
      <c r="DN48" s="20">
        <v>3569.0707302499959</v>
      </c>
      <c r="DO48" s="321">
        <v>3704.6486050000035</v>
      </c>
      <c r="DP48" s="21">
        <v>40291.433244000109</v>
      </c>
      <c r="DQ48" s="320">
        <v>3532.4538579999971</v>
      </c>
      <c r="DR48" s="19">
        <v>3189.6388387499978</v>
      </c>
      <c r="DS48" s="19">
        <v>3406.0377865000005</v>
      </c>
      <c r="DT48" s="20">
        <v>3035.7080479999995</v>
      </c>
      <c r="DU48" s="20">
        <v>2752.2178315000028</v>
      </c>
      <c r="DV48" s="20">
        <v>2611.7941809999966</v>
      </c>
      <c r="DW48" s="20">
        <v>2725.6915902499927</v>
      </c>
      <c r="DX48" s="20">
        <v>2833.4495384999968</v>
      </c>
      <c r="DY48" s="20">
        <v>2783.6495199999968</v>
      </c>
      <c r="DZ48" s="20">
        <v>2878.5712845000003</v>
      </c>
      <c r="EA48" s="20">
        <v>3189.2314810000034</v>
      </c>
      <c r="EB48" s="321">
        <v>3473.8271397499957</v>
      </c>
      <c r="EC48" s="21">
        <v>36412.271097750308</v>
      </c>
      <c r="ED48" s="20">
        <v>3530.9116142500056</v>
      </c>
      <c r="EE48" s="20">
        <v>3142.0475925000037</v>
      </c>
      <c r="EF48" s="20">
        <v>3297.9080194999892</v>
      </c>
      <c r="EG48" s="20">
        <v>2902.4227949999895</v>
      </c>
      <c r="EH48" s="20">
        <v>2766.9027005000034</v>
      </c>
      <c r="EI48" s="20">
        <v>2531.0687307500025</v>
      </c>
      <c r="EJ48" s="20">
        <v>2653.2557612499986</v>
      </c>
      <c r="EK48" s="20">
        <v>2729.1651517499954</v>
      </c>
      <c r="EL48" s="20">
        <v>2774.8681645000038</v>
      </c>
      <c r="EM48" s="20">
        <v>3154.3312600000054</v>
      </c>
      <c r="EN48" s="321">
        <v>3269.5685549999935</v>
      </c>
      <c r="EO48" s="21">
        <v>32752.450344999867</v>
      </c>
      <c r="ER48" s="459"/>
    </row>
    <row r="49" spans="1:148" ht="18.75" customHeight="1">
      <c r="A49" s="446"/>
      <c r="B49" s="450"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2">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2">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2">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2">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2">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2">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2">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2">
        <v>2775.2179999999998</v>
      </c>
      <c r="DD49" s="322">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323">
        <v>3086.1560000000004</v>
      </c>
      <c r="DP49" s="22">
        <v>2893.14</v>
      </c>
      <c r="DQ49" s="322">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323">
        <v>3158.4850000000001</v>
      </c>
      <c r="EC49" s="22">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323">
        <v>3543.0379999999996</v>
      </c>
      <c r="EO49" s="22">
        <v>3104.9679999999998</v>
      </c>
      <c r="ER49" s="459"/>
    </row>
    <row r="50" spans="1:148" ht="18.75" customHeight="1">
      <c r="A50" s="446"/>
      <c r="B50" s="452"/>
      <c r="C50" s="7" t="s">
        <v>3</v>
      </c>
      <c r="D50" s="8">
        <v>4340.9358904569908</v>
      </c>
      <c r="E50" s="9">
        <v>4350.981369047634</v>
      </c>
      <c r="F50" s="9">
        <v>4134.2713055181766</v>
      </c>
      <c r="G50" s="9">
        <v>3792.26556597223</v>
      </c>
      <c r="H50" s="9">
        <v>3695.6859005376227</v>
      </c>
      <c r="I50" s="9">
        <v>3583.0638159722266</v>
      </c>
      <c r="J50" s="9">
        <v>3553.4836155914081</v>
      </c>
      <c r="K50" s="9">
        <v>3559.0593548386973</v>
      </c>
      <c r="L50" s="9">
        <v>3726.754131944449</v>
      </c>
      <c r="M50" s="9">
        <v>3891.9020469798702</v>
      </c>
      <c r="N50" s="9">
        <v>4168.2746041666614</v>
      </c>
      <c r="O50" s="10">
        <v>4298.1928461021562</v>
      </c>
      <c r="P50" s="11">
        <v>3922.2125559360784</v>
      </c>
      <c r="Q50" s="8">
        <v>4446.5285483870912</v>
      </c>
      <c r="R50" s="9">
        <v>4467.0504501488012</v>
      </c>
      <c r="S50" s="9">
        <v>4229.8885598923289</v>
      </c>
      <c r="T50" s="9">
        <v>3900.5708194444383</v>
      </c>
      <c r="U50" s="9">
        <v>3820.1826209677538</v>
      </c>
      <c r="V50" s="9">
        <v>3694.8421840277751</v>
      </c>
      <c r="W50" s="9">
        <v>3628.2915423387126</v>
      </c>
      <c r="X50" s="9">
        <v>3625.466197916674</v>
      </c>
      <c r="Y50" s="9">
        <v>3805.5216527777729</v>
      </c>
      <c r="Z50" s="9">
        <v>3966.9944395973121</v>
      </c>
      <c r="AA50" s="9">
        <v>4252.072697916683</v>
      </c>
      <c r="AB50" s="9">
        <v>4278.2933098118292</v>
      </c>
      <c r="AC50" s="11">
        <v>4006.9087153253586</v>
      </c>
      <c r="AD50" s="9">
        <v>4395.8279872311841</v>
      </c>
      <c r="AE50" s="9">
        <v>4452.0669324712781</v>
      </c>
      <c r="AF50" s="9">
        <v>4190.3775572005443</v>
      </c>
      <c r="AG50" s="9">
        <v>4044.7571770833347</v>
      </c>
      <c r="AH50" s="9">
        <v>3756.0282661290307</v>
      </c>
      <c r="AI50" s="9">
        <v>3664.9129583333333</v>
      </c>
      <c r="AJ50" s="9">
        <v>3660.1660856854874</v>
      </c>
      <c r="AK50" s="9">
        <v>3734.8588101478481</v>
      </c>
      <c r="AL50" s="9">
        <v>3837.836640972223</v>
      </c>
      <c r="AM50" s="9">
        <v>3999.6615506711437</v>
      </c>
      <c r="AN50" s="9">
        <v>4397.1759361111117</v>
      </c>
      <c r="AO50" s="9">
        <v>4342.3037200940798</v>
      </c>
      <c r="AP50" s="11">
        <v>4037.9738229736049</v>
      </c>
      <c r="AQ50" s="9">
        <v>4434.2447217741819</v>
      </c>
      <c r="AR50" s="9">
        <v>4473.124779389882</v>
      </c>
      <c r="AS50" s="9">
        <v>4275.1925915208685</v>
      </c>
      <c r="AT50" s="9">
        <v>3979.0175868055635</v>
      </c>
      <c r="AU50" s="9">
        <v>3815.513306451609</v>
      </c>
      <c r="AV50" s="9">
        <v>3786.6934454861025</v>
      </c>
      <c r="AW50" s="9">
        <v>3696.274834341405</v>
      </c>
      <c r="AX50" s="9">
        <v>3784.4832856182811</v>
      </c>
      <c r="AY50" s="9">
        <v>3943.0466604166677</v>
      </c>
      <c r="AZ50" s="9">
        <v>4059.1606741610744</v>
      </c>
      <c r="BA50" s="9">
        <v>4430.440723611101</v>
      </c>
      <c r="BB50" s="9">
        <v>4478.2100137768848</v>
      </c>
      <c r="BC50" s="11">
        <v>4093.8353623002367</v>
      </c>
      <c r="BD50" s="9">
        <v>4624.9056347446158</v>
      </c>
      <c r="BE50" s="9">
        <v>4674.4242968749977</v>
      </c>
      <c r="BF50" s="9">
        <v>4558.9841440107657</v>
      </c>
      <c r="BG50" s="9">
        <v>4209.1962399305548</v>
      </c>
      <c r="BH50" s="9">
        <v>3949.716064852154</v>
      </c>
      <c r="BI50" s="9">
        <v>3850.5066628472196</v>
      </c>
      <c r="BJ50" s="9">
        <v>3812.5128709677419</v>
      </c>
      <c r="BK50" s="9">
        <v>3863.345771841392</v>
      </c>
      <c r="BL50" s="9">
        <v>3983.7653180555471</v>
      </c>
      <c r="BM50" s="9">
        <v>4219.6569959731487</v>
      </c>
      <c r="BN50" s="9">
        <v>4529.2475565972281</v>
      </c>
      <c r="BO50" s="9">
        <v>4443.1009112903284</v>
      </c>
      <c r="BP50" s="11">
        <v>4223.8085183789754</v>
      </c>
      <c r="BQ50" s="9">
        <v>4597.120236895169</v>
      </c>
      <c r="BR50" s="9">
        <v>4542.3488411458293</v>
      </c>
      <c r="BS50" s="9">
        <v>4415.8260521534385</v>
      </c>
      <c r="BT50" s="9">
        <v>4225.6115701388881</v>
      </c>
      <c r="BU50" s="9">
        <v>4016.935158938159</v>
      </c>
      <c r="BV50" s="9">
        <v>3865.2351104166664</v>
      </c>
      <c r="BW50" s="9">
        <v>3847.274873991923</v>
      </c>
      <c r="BX50" s="9">
        <v>3854.5619327957024</v>
      </c>
      <c r="BY50" s="9">
        <v>3979.9796576388976</v>
      </c>
      <c r="BZ50" s="9">
        <v>4255.5865496644337</v>
      </c>
      <c r="CA50" s="9">
        <v>4607.537385763877</v>
      </c>
      <c r="CB50" s="9">
        <v>4471.8429852150521</v>
      </c>
      <c r="CC50" s="11">
        <v>4221.2700934360873</v>
      </c>
      <c r="CD50" s="9">
        <v>4607.7398823924759</v>
      </c>
      <c r="CE50" s="9">
        <v>4705.6969191810322</v>
      </c>
      <c r="CF50" s="9">
        <v>4437.1939438088912</v>
      </c>
      <c r="CG50" s="9">
        <v>3751.0760517361168</v>
      </c>
      <c r="CH50" s="9">
        <v>3662.0404217069954</v>
      </c>
      <c r="CI50" s="9">
        <v>3782.5868413194321</v>
      </c>
      <c r="CJ50" s="9">
        <v>3875.4030564516033</v>
      </c>
      <c r="CK50" s="9">
        <v>3912.724227486558</v>
      </c>
      <c r="CL50" s="9">
        <v>4083.0639170138902</v>
      </c>
      <c r="CM50" s="9">
        <v>4302.5157536912802</v>
      </c>
      <c r="CN50" s="9">
        <v>4520.1469461805482</v>
      </c>
      <c r="CO50" s="9">
        <v>4694.048102150552</v>
      </c>
      <c r="CP50" s="11">
        <v>4193.4629474612802</v>
      </c>
      <c r="CQ50" s="9">
        <v>4728.7603854166746</v>
      </c>
      <c r="CR50" s="9">
        <v>4696.3119233631023</v>
      </c>
      <c r="CS50" s="9">
        <v>4503.9816318977128</v>
      </c>
      <c r="CT50" s="9">
        <v>4293.4115579861027</v>
      </c>
      <c r="CU50" s="9">
        <v>4188.9922271505357</v>
      </c>
      <c r="CV50" s="9">
        <v>4082.8860524305551</v>
      </c>
      <c r="CW50" s="9">
        <v>4112.2201387768819</v>
      </c>
      <c r="CX50" s="9">
        <v>4100.0830356182823</v>
      </c>
      <c r="CY50" s="9">
        <v>4276.3833097222087</v>
      </c>
      <c r="CZ50" s="9">
        <v>4387.2699953020028</v>
      </c>
      <c r="DA50" s="9">
        <v>4734.6416958333248</v>
      </c>
      <c r="DB50" s="9">
        <v>4790.5473995295661</v>
      </c>
      <c r="DC50" s="11">
        <v>4406.2439686929592</v>
      </c>
      <c r="DD50" s="316">
        <v>4835.1311743951628</v>
      </c>
      <c r="DE50" s="9">
        <v>4834.9462310267745</v>
      </c>
      <c r="DF50" s="10">
        <v>4692.0557627859916</v>
      </c>
      <c r="DG50" s="10">
        <v>4409.2683899305503</v>
      </c>
      <c r="DH50" s="10">
        <v>4209.2092113575209</v>
      </c>
      <c r="DI50" s="10">
        <v>4159.8268378472294</v>
      </c>
      <c r="DJ50" s="10">
        <v>4115.4505729166667</v>
      </c>
      <c r="DK50" s="10">
        <v>4150.920926075265</v>
      </c>
      <c r="DL50" s="10">
        <v>4199.0445472222154</v>
      </c>
      <c r="DM50" s="10">
        <v>4332.2485909395937</v>
      </c>
      <c r="DN50" s="10">
        <v>4655.4068583333337</v>
      </c>
      <c r="DO50" s="317">
        <v>4887.3917499999898</v>
      </c>
      <c r="DP50" s="11">
        <v>4454.6973949201338</v>
      </c>
      <c r="DQ50" s="316">
        <v>4887.2914485887086</v>
      </c>
      <c r="DR50" s="9">
        <v>4800.9510654761934</v>
      </c>
      <c r="DS50" s="9">
        <v>4842.9213395020142</v>
      </c>
      <c r="DT50" s="10">
        <v>4471.2017347222136</v>
      </c>
      <c r="DU50" s="10">
        <v>4278.3994059139868</v>
      </c>
      <c r="DV50" s="10">
        <v>4189.3463500000034</v>
      </c>
      <c r="DW50" s="10">
        <v>4114.5468931451596</v>
      </c>
      <c r="DX50" s="10">
        <v>4186.3840655241902</v>
      </c>
      <c r="DY50" s="10">
        <v>4337.3551607638892</v>
      </c>
      <c r="DZ50" s="10">
        <v>4516.795536912754</v>
      </c>
      <c r="EA50" s="10">
        <v>4883.5866937500059</v>
      </c>
      <c r="EB50" s="317">
        <v>4876.1301690188247</v>
      </c>
      <c r="EC50" s="11">
        <v>4530.5048604166732</v>
      </c>
      <c r="ED50" s="10">
        <v>5162.982469422057</v>
      </c>
      <c r="EE50" s="10">
        <v>4954.17871587643</v>
      </c>
      <c r="EF50" s="10">
        <v>4854.946267496638</v>
      </c>
      <c r="EG50" s="10">
        <v>4607.7017357638861</v>
      </c>
      <c r="EH50" s="10">
        <v>4358.2224479166607</v>
      </c>
      <c r="EI50" s="10">
        <v>4195.589651388892</v>
      </c>
      <c r="EJ50" s="10">
        <v>4281.749332661293</v>
      </c>
      <c r="EK50" s="10">
        <v>4256.5554196908643</v>
      </c>
      <c r="EL50" s="10">
        <v>4467.868259722226</v>
      </c>
      <c r="EM50" s="10">
        <v>4689.0777748322162</v>
      </c>
      <c r="EN50" s="317">
        <v>5085.0480895833343</v>
      </c>
      <c r="EO50" s="11">
        <v>4627.0449216107172</v>
      </c>
      <c r="ER50" s="459"/>
    </row>
    <row r="51" spans="1:148" ht="18.75" customHeight="1">
      <c r="A51" s="446"/>
      <c r="B51" s="452"/>
      <c r="C51" s="12" t="s">
        <v>4</v>
      </c>
      <c r="D51" s="13">
        <v>6114.3</v>
      </c>
      <c r="E51" s="14">
        <v>6056.82</v>
      </c>
      <c r="F51" s="14">
        <v>5716.9800000000005</v>
      </c>
      <c r="G51" s="14">
        <v>5140.1399999999994</v>
      </c>
      <c r="H51" s="14">
        <v>4791.18</v>
      </c>
      <c r="I51" s="14">
        <v>4731.38</v>
      </c>
      <c r="J51" s="14">
        <v>4606.3500000000004</v>
      </c>
      <c r="K51" s="14">
        <v>4826.88</v>
      </c>
      <c r="L51" s="14">
        <v>4838.5200000000004</v>
      </c>
      <c r="M51" s="14">
        <v>5558.21</v>
      </c>
      <c r="N51" s="14">
        <v>6101.03</v>
      </c>
      <c r="O51" s="15">
        <v>6269.63</v>
      </c>
      <c r="P51" s="16">
        <v>6269.63</v>
      </c>
      <c r="Q51" s="13">
        <v>6396.95</v>
      </c>
      <c r="R51" s="14">
        <v>6202.0499999999993</v>
      </c>
      <c r="S51" s="14">
        <v>5852.25</v>
      </c>
      <c r="T51" s="14">
        <v>5192.87</v>
      </c>
      <c r="U51" s="14">
        <v>4905.4799999999996</v>
      </c>
      <c r="V51" s="14">
        <v>4725.12</v>
      </c>
      <c r="W51" s="14">
        <v>4776.51</v>
      </c>
      <c r="X51" s="14">
        <v>4790.7700000000004</v>
      </c>
      <c r="Y51" s="14">
        <v>4982.09</v>
      </c>
      <c r="Z51" s="14">
        <v>5622.9400000000005</v>
      </c>
      <c r="AA51" s="14">
        <v>6178.06</v>
      </c>
      <c r="AB51" s="14">
        <v>6132.2</v>
      </c>
      <c r="AC51" s="16">
        <v>6396.95</v>
      </c>
      <c r="AD51" s="14">
        <v>6310.0599999999995</v>
      </c>
      <c r="AE51" s="14">
        <v>6113.1</v>
      </c>
      <c r="AF51" s="14">
        <v>5880.88</v>
      </c>
      <c r="AG51" s="14">
        <v>5236.07</v>
      </c>
      <c r="AH51" s="14">
        <v>4881</v>
      </c>
      <c r="AI51" s="14">
        <v>4719.57</v>
      </c>
      <c r="AJ51" s="14">
        <v>4784.241</v>
      </c>
      <c r="AK51" s="14">
        <v>4896.4870000000001</v>
      </c>
      <c r="AL51" s="14">
        <v>5043.6130000000003</v>
      </c>
      <c r="AM51" s="14">
        <v>5598.3620000000001</v>
      </c>
      <c r="AN51" s="14">
        <v>6375.0210000000006</v>
      </c>
      <c r="AO51" s="14">
        <v>6309.1020000000008</v>
      </c>
      <c r="AP51" s="16">
        <v>6375.0210000000006</v>
      </c>
      <c r="AQ51" s="14">
        <v>6268.2020000000002</v>
      </c>
      <c r="AR51" s="14">
        <v>6125.8109999999997</v>
      </c>
      <c r="AS51" s="14">
        <v>6009.3940000000002</v>
      </c>
      <c r="AT51" s="14">
        <v>5147.2199999999993</v>
      </c>
      <c r="AU51" s="14">
        <v>4901.9949999999999</v>
      </c>
      <c r="AV51" s="14">
        <v>4901.6760000000004</v>
      </c>
      <c r="AW51" s="14">
        <v>4860.1129999999994</v>
      </c>
      <c r="AX51" s="14">
        <v>5008.6750000000002</v>
      </c>
      <c r="AY51" s="14">
        <v>5224.9870000000001</v>
      </c>
      <c r="AZ51" s="14">
        <v>5614.0120000000006</v>
      </c>
      <c r="BA51" s="14">
        <v>6372.9920000000002</v>
      </c>
      <c r="BB51" s="14">
        <v>6531.683</v>
      </c>
      <c r="BC51" s="16">
        <v>6531.683</v>
      </c>
      <c r="BD51" s="14">
        <v>6471.8860000000004</v>
      </c>
      <c r="BE51" s="14">
        <v>6393.7440000000006</v>
      </c>
      <c r="BF51" s="14">
        <v>6219.884</v>
      </c>
      <c r="BG51" s="14">
        <v>5502.1809999999996</v>
      </c>
      <c r="BH51" s="14">
        <v>5210.4809999999998</v>
      </c>
      <c r="BI51" s="14">
        <v>4995.1719999999996</v>
      </c>
      <c r="BJ51" s="14">
        <v>4880.9539999999997</v>
      </c>
      <c r="BK51" s="14">
        <v>4981.1469999999999</v>
      </c>
      <c r="BL51" s="14">
        <v>5269.6620000000003</v>
      </c>
      <c r="BM51" s="14">
        <v>6090.0570000000007</v>
      </c>
      <c r="BN51" s="14">
        <v>6310.8040000000001</v>
      </c>
      <c r="BO51" s="14">
        <v>6504.0079999999998</v>
      </c>
      <c r="BP51" s="16">
        <v>6504.0079999999998</v>
      </c>
      <c r="BQ51" s="14">
        <v>6475.6810000000005</v>
      </c>
      <c r="BR51" s="14">
        <v>6210.23</v>
      </c>
      <c r="BS51" s="14">
        <v>5982.0779999999995</v>
      </c>
      <c r="BT51" s="14">
        <v>5640.4180000000006</v>
      </c>
      <c r="BU51" s="14">
        <v>5182.2610000000004</v>
      </c>
      <c r="BV51" s="14">
        <v>5085.6570000000002</v>
      </c>
      <c r="BW51" s="14">
        <v>4905.1589999999997</v>
      </c>
      <c r="BX51" s="14">
        <v>5033.2919999999995</v>
      </c>
      <c r="BY51" s="14">
        <v>5308.3940000000002</v>
      </c>
      <c r="BZ51" s="14">
        <v>5985.817</v>
      </c>
      <c r="CA51" s="14">
        <v>6428.4040000000005</v>
      </c>
      <c r="CB51" s="14">
        <v>6547.5140000000001</v>
      </c>
      <c r="CC51" s="16">
        <v>6547.5140000000001</v>
      </c>
      <c r="CD51" s="14">
        <v>6422.6209999999992</v>
      </c>
      <c r="CE51" s="14">
        <v>6450.3149999999996</v>
      </c>
      <c r="CF51" s="14">
        <v>6097.7979999999998</v>
      </c>
      <c r="CG51" s="14">
        <v>4996.0550000000003</v>
      </c>
      <c r="CH51" s="14">
        <v>4774.0749999999998</v>
      </c>
      <c r="CI51" s="14">
        <v>5122.5460000000003</v>
      </c>
      <c r="CJ51" s="14">
        <v>5179.7440000000006</v>
      </c>
      <c r="CK51" s="14">
        <v>5184.4409999999998</v>
      </c>
      <c r="CL51" s="14">
        <v>5361.9969999999994</v>
      </c>
      <c r="CM51" s="14">
        <v>6107.2250000000004</v>
      </c>
      <c r="CN51" s="14">
        <v>6422.8850000000002</v>
      </c>
      <c r="CO51" s="14">
        <v>6894.4310000000005</v>
      </c>
      <c r="CP51" s="16">
        <v>6894.4310000000005</v>
      </c>
      <c r="CQ51" s="14">
        <v>6785.8769999999995</v>
      </c>
      <c r="CR51" s="14">
        <v>6715.4259999999995</v>
      </c>
      <c r="CS51" s="14">
        <v>6108.5789999999997</v>
      </c>
      <c r="CT51" s="14">
        <v>5501.9780000000001</v>
      </c>
      <c r="CU51" s="14">
        <v>5431.5920000000006</v>
      </c>
      <c r="CV51" s="14">
        <v>5286.6189999999997</v>
      </c>
      <c r="CW51" s="14">
        <v>5280.6670000000004</v>
      </c>
      <c r="CX51" s="14">
        <v>5198.741</v>
      </c>
      <c r="CY51" s="14">
        <v>5473.1280000000006</v>
      </c>
      <c r="CZ51" s="14">
        <v>5855.3119999999999</v>
      </c>
      <c r="DA51" s="14">
        <v>6630.0840000000007</v>
      </c>
      <c r="DB51" s="14">
        <v>6804.3780000000006</v>
      </c>
      <c r="DC51" s="16">
        <v>6804.3780000000006</v>
      </c>
      <c r="DD51" s="318">
        <v>6762.8989999999994</v>
      </c>
      <c r="DE51" s="14">
        <v>6401.4989999999998</v>
      </c>
      <c r="DF51" s="15">
        <v>6365.2820000000002</v>
      </c>
      <c r="DG51" s="15">
        <v>5756.1040000000003</v>
      </c>
      <c r="DH51" s="15">
        <v>5411.1869999999999</v>
      </c>
      <c r="DI51" s="15">
        <v>5250.018</v>
      </c>
      <c r="DJ51" s="15">
        <v>5250.1710000000003</v>
      </c>
      <c r="DK51" s="15">
        <v>5203.9849999999997</v>
      </c>
      <c r="DL51" s="15">
        <v>5315.4430000000002</v>
      </c>
      <c r="DM51" s="15">
        <v>5637.5590000000002</v>
      </c>
      <c r="DN51" s="15">
        <v>6375.5740000000005</v>
      </c>
      <c r="DO51" s="319">
        <v>7014.8469999999998</v>
      </c>
      <c r="DP51" s="16">
        <v>7014.8469999999998</v>
      </c>
      <c r="DQ51" s="318">
        <v>6738.1139999999996</v>
      </c>
      <c r="DR51" s="14">
        <v>6271.8960000000006</v>
      </c>
      <c r="DS51" s="14">
        <v>6550.9110000000001</v>
      </c>
      <c r="DT51" s="15">
        <v>5823.6880000000001</v>
      </c>
      <c r="DU51" s="15">
        <v>5288.5110000000004</v>
      </c>
      <c r="DV51" s="15">
        <v>5235.4120000000003</v>
      </c>
      <c r="DW51" s="15">
        <v>5320.54</v>
      </c>
      <c r="DX51" s="15">
        <v>5213.9719999999998</v>
      </c>
      <c r="DY51" s="15">
        <v>5455.9040000000005</v>
      </c>
      <c r="DZ51" s="15">
        <v>5858.2240000000002</v>
      </c>
      <c r="EA51" s="15">
        <v>6793.4440000000004</v>
      </c>
      <c r="EB51" s="319">
        <v>6827.643</v>
      </c>
      <c r="EC51" s="16">
        <v>6827.643</v>
      </c>
      <c r="ED51" s="15">
        <v>6994.7789999999995</v>
      </c>
      <c r="EE51" s="15">
        <v>6527.1660000000002</v>
      </c>
      <c r="EF51" s="15">
        <v>6334.9159999999993</v>
      </c>
      <c r="EG51" s="15">
        <v>5975.7710000000006</v>
      </c>
      <c r="EH51" s="15">
        <v>5458.335</v>
      </c>
      <c r="EI51" s="15">
        <v>5221.7929999999997</v>
      </c>
      <c r="EJ51" s="15">
        <v>5301.5690000000004</v>
      </c>
      <c r="EK51" s="15">
        <v>5425.8410000000003</v>
      </c>
      <c r="EL51" s="15">
        <v>5677.5169999999998</v>
      </c>
      <c r="EM51" s="15">
        <v>6262.26</v>
      </c>
      <c r="EN51" s="319">
        <v>7130.8130000000001</v>
      </c>
      <c r="EO51" s="16">
        <v>7130.8130000000001</v>
      </c>
      <c r="ER51" s="459"/>
    </row>
    <row r="52" spans="1:148" ht="18.75" customHeight="1" thickBot="1">
      <c r="A52" s="446"/>
      <c r="B52" s="451"/>
      <c r="C52" s="17" t="s">
        <v>5</v>
      </c>
      <c r="D52" s="18">
        <v>3229.6563025000009</v>
      </c>
      <c r="E52" s="19">
        <v>2923.8594800000101</v>
      </c>
      <c r="F52" s="19">
        <v>3071.7635800000053</v>
      </c>
      <c r="G52" s="19">
        <v>2730.4312075000057</v>
      </c>
      <c r="H52" s="19">
        <v>2749.5903099999914</v>
      </c>
      <c r="I52" s="19">
        <v>2579.8059475000032</v>
      </c>
      <c r="J52" s="19">
        <v>2643.7918100000074</v>
      </c>
      <c r="K52" s="19">
        <v>2647.940159999991</v>
      </c>
      <c r="L52" s="19">
        <v>2683.2629750000033</v>
      </c>
      <c r="M52" s="19">
        <v>2899.4670250000031</v>
      </c>
      <c r="N52" s="19">
        <v>3001.1577149999962</v>
      </c>
      <c r="O52" s="20">
        <v>3197.8554775000043</v>
      </c>
      <c r="P52" s="21">
        <v>34358.58199000005</v>
      </c>
      <c r="Q52" s="18">
        <v>3308.2172399999959</v>
      </c>
      <c r="R52" s="19">
        <v>3001.8579024999945</v>
      </c>
      <c r="S52" s="19">
        <v>3142.8072000000006</v>
      </c>
      <c r="T52" s="19">
        <v>2808.4109899999958</v>
      </c>
      <c r="U52" s="19">
        <v>2842.2158700000091</v>
      </c>
      <c r="V52" s="19">
        <v>2660.2863724999984</v>
      </c>
      <c r="W52" s="19">
        <v>2699.448907500002</v>
      </c>
      <c r="X52" s="19">
        <v>2697.3468512500053</v>
      </c>
      <c r="Y52" s="19">
        <v>2739.9755899999964</v>
      </c>
      <c r="Z52" s="19">
        <v>2955.4108574999977</v>
      </c>
      <c r="AA52" s="19">
        <v>3061.492342500012</v>
      </c>
      <c r="AB52" s="19">
        <v>3183.0502225000005</v>
      </c>
      <c r="AC52" s="21">
        <v>35100.520346250138</v>
      </c>
      <c r="AD52" s="19">
        <v>3270.4960225000009</v>
      </c>
      <c r="AE52" s="19">
        <v>3098.6385850000097</v>
      </c>
      <c r="AF52" s="19">
        <v>3113.4505250000043</v>
      </c>
      <c r="AG52" s="19">
        <v>2912.2251675000011</v>
      </c>
      <c r="AH52" s="19">
        <v>2794.4850299999989</v>
      </c>
      <c r="AI52" s="19">
        <v>2638.7373299999999</v>
      </c>
      <c r="AJ52" s="19">
        <v>2723.1635677500026</v>
      </c>
      <c r="AK52" s="19">
        <v>2778.7349547499989</v>
      </c>
      <c r="AL52" s="19">
        <v>2763.2423815000006</v>
      </c>
      <c r="AM52" s="19">
        <v>2979.747855250002</v>
      </c>
      <c r="AN52" s="19">
        <v>3165.9666740000002</v>
      </c>
      <c r="AO52" s="19">
        <v>3230.673967749995</v>
      </c>
      <c r="AP52" s="21">
        <v>35469.562061000142</v>
      </c>
      <c r="AQ52" s="19">
        <v>3299.0780729999915</v>
      </c>
      <c r="AR52" s="19">
        <v>3005.9398517500008</v>
      </c>
      <c r="AS52" s="19">
        <v>3176.4680955000053</v>
      </c>
      <c r="AT52" s="19">
        <v>2864.8926625000058</v>
      </c>
      <c r="AU52" s="19">
        <v>2838.7418999999973</v>
      </c>
      <c r="AV52" s="19">
        <v>2726.419280749994</v>
      </c>
      <c r="AW52" s="19">
        <v>2750.0284767500057</v>
      </c>
      <c r="AX52" s="19">
        <v>2815.6555645000012</v>
      </c>
      <c r="AY52" s="19">
        <v>2838.9935955000005</v>
      </c>
      <c r="AZ52" s="19">
        <v>3024.0747022500004</v>
      </c>
      <c r="BA52" s="19">
        <v>3189.9173209999926</v>
      </c>
      <c r="BB52" s="19">
        <v>3331.7882502500024</v>
      </c>
      <c r="BC52" s="21">
        <v>35861.997773750074</v>
      </c>
      <c r="BD52" s="19">
        <v>3440.9297922499941</v>
      </c>
      <c r="BE52" s="19">
        <v>3141.2131274999983</v>
      </c>
      <c r="BF52" s="19">
        <v>3387.3252189999985</v>
      </c>
      <c r="BG52" s="19">
        <v>3030.6212927499996</v>
      </c>
      <c r="BH52" s="19">
        <v>2938.5887522500025</v>
      </c>
      <c r="BI52" s="19">
        <v>2772.364797249998</v>
      </c>
      <c r="BJ52" s="19">
        <v>2836.5095759999999</v>
      </c>
      <c r="BK52" s="19">
        <v>2874.3292542499958</v>
      </c>
      <c r="BL52" s="19">
        <v>2868.3110289999941</v>
      </c>
      <c r="BM52" s="19">
        <v>3143.6444619999961</v>
      </c>
      <c r="BN52" s="19">
        <v>3261.0582407500042</v>
      </c>
      <c r="BO52" s="19">
        <v>3305.6670780000045</v>
      </c>
      <c r="BP52" s="21">
        <v>37000.562620999823</v>
      </c>
      <c r="BQ52" s="19">
        <v>3420.2574562500058</v>
      </c>
      <c r="BR52" s="19">
        <v>3052.4584212499972</v>
      </c>
      <c r="BS52" s="19">
        <v>3280.9587567500048</v>
      </c>
      <c r="BT52" s="19">
        <v>3042.4403304999992</v>
      </c>
      <c r="BU52" s="19">
        <v>2988.5997582499904</v>
      </c>
      <c r="BV52" s="19">
        <v>2782.9692794999996</v>
      </c>
      <c r="BW52" s="19">
        <v>2862.3725062499907</v>
      </c>
      <c r="BX52" s="19">
        <v>2867.7940780000026</v>
      </c>
      <c r="BY52" s="19">
        <v>2865.5853535000065</v>
      </c>
      <c r="BZ52" s="19">
        <v>3170.4119795000033</v>
      </c>
      <c r="CA52" s="19">
        <v>3317.4269177499918</v>
      </c>
      <c r="CB52" s="19">
        <v>3327.0511809999989</v>
      </c>
      <c r="CC52" s="21">
        <v>36978.326018500127</v>
      </c>
      <c r="CD52" s="19">
        <v>3428.1584725000021</v>
      </c>
      <c r="CE52" s="19">
        <v>3275.1650557499984</v>
      </c>
      <c r="CF52" s="19">
        <v>3296.8351002500062</v>
      </c>
      <c r="CG52" s="19">
        <v>2700.7747572500039</v>
      </c>
      <c r="CH52" s="19">
        <v>2724.5580737500045</v>
      </c>
      <c r="CI52" s="19">
        <v>2723.4625257499911</v>
      </c>
      <c r="CJ52" s="19">
        <v>2883.299873999993</v>
      </c>
      <c r="CK52" s="19">
        <v>2911.0668252499995</v>
      </c>
      <c r="CL52" s="19">
        <v>2939.806020250001</v>
      </c>
      <c r="CM52" s="19">
        <v>3205.3742365000039</v>
      </c>
      <c r="CN52" s="19">
        <v>3254.5058012499944</v>
      </c>
      <c r="CO52" s="19">
        <v>3492.3717880000108</v>
      </c>
      <c r="CP52" s="21">
        <v>36835.378530499882</v>
      </c>
      <c r="CQ52" s="19">
        <v>3518.197726750006</v>
      </c>
      <c r="CR52" s="19">
        <v>3155.9216125000048</v>
      </c>
      <c r="CS52" s="19">
        <v>3346.4583525000007</v>
      </c>
      <c r="CT52" s="19">
        <v>3091.2563217499942</v>
      </c>
      <c r="CU52" s="19">
        <v>3116.6102169999986</v>
      </c>
      <c r="CV52" s="19">
        <v>2939.6779577499997</v>
      </c>
      <c r="CW52" s="19">
        <v>3059.49178325</v>
      </c>
      <c r="CX52" s="19">
        <v>3050.4617785000019</v>
      </c>
      <c r="CY52" s="19">
        <v>3078.9959829999902</v>
      </c>
      <c r="CZ52" s="19">
        <v>3268.5161464999924</v>
      </c>
      <c r="DA52" s="19">
        <v>3408.9420209999939</v>
      </c>
      <c r="DB52" s="19">
        <v>3564.1672652499969</v>
      </c>
      <c r="DC52" s="21">
        <v>38598.697165750324</v>
      </c>
      <c r="DD52" s="320">
        <v>3597.3375937500014</v>
      </c>
      <c r="DE52" s="19">
        <v>3249.0838672499926</v>
      </c>
      <c r="DF52" s="20">
        <v>3486.1974317499921</v>
      </c>
      <c r="DG52" s="20">
        <v>3174.6732407499962</v>
      </c>
      <c r="DH52" s="20">
        <v>3131.6516532499959</v>
      </c>
      <c r="DI52" s="20">
        <v>2995.0753232500051</v>
      </c>
      <c r="DJ52" s="20">
        <v>3061.8952262499997</v>
      </c>
      <c r="DK52" s="20">
        <v>3088.2851689999975</v>
      </c>
      <c r="DL52" s="20">
        <v>3023.3120739999949</v>
      </c>
      <c r="DM52" s="20">
        <v>3227.5252002499974</v>
      </c>
      <c r="DN52" s="20">
        <v>3351.8929380000004</v>
      </c>
      <c r="DO52" s="321">
        <v>3636.2194619999923</v>
      </c>
      <c r="DP52" s="21">
        <v>39023.149179500368</v>
      </c>
      <c r="DQ52" s="320">
        <v>3636.1448377499996</v>
      </c>
      <c r="DR52" s="19">
        <v>3226.2391160000025</v>
      </c>
      <c r="DS52" s="19">
        <v>3598.2905552499965</v>
      </c>
      <c r="DT52" s="20">
        <v>3219.2652489999937</v>
      </c>
      <c r="DU52" s="20">
        <v>3183.1291580000061</v>
      </c>
      <c r="DV52" s="20">
        <v>3016.3293720000024</v>
      </c>
      <c r="DW52" s="20">
        <v>3061.2228884999986</v>
      </c>
      <c r="DX52" s="20">
        <v>3114.6697447499973</v>
      </c>
      <c r="DY52" s="20">
        <v>3122.8957157499999</v>
      </c>
      <c r="DZ52" s="20">
        <v>3365.0126750000018</v>
      </c>
      <c r="EA52" s="20">
        <v>3516.182419500004</v>
      </c>
      <c r="EB52" s="321">
        <v>3627.8408457500054</v>
      </c>
      <c r="EC52" s="21">
        <v>39687.222577250053</v>
      </c>
      <c r="ED52" s="20">
        <v>3841.2589572500106</v>
      </c>
      <c r="EE52" s="20">
        <v>3448.1083862499954</v>
      </c>
      <c r="EF52" s="20">
        <v>3607.2250767500018</v>
      </c>
      <c r="EG52" s="20">
        <v>3317.5452497499982</v>
      </c>
      <c r="EH52" s="20">
        <v>3242.5175012499953</v>
      </c>
      <c r="EI52" s="20">
        <v>3020.8245490000018</v>
      </c>
      <c r="EJ52" s="20">
        <v>3185.6215035000018</v>
      </c>
      <c r="EK52" s="20">
        <v>3166.8772322500026</v>
      </c>
      <c r="EL52" s="20">
        <v>3216.8651470000027</v>
      </c>
      <c r="EM52" s="20">
        <v>3493.3629422500012</v>
      </c>
      <c r="EN52" s="321">
        <v>3661.2346245000008</v>
      </c>
      <c r="EO52" s="21">
        <v>37201.441169750171</v>
      </c>
      <c r="ER52" s="460"/>
    </row>
    <row r="53" spans="1:148" ht="18.75" customHeight="1">
      <c r="A53" s="446"/>
      <c r="B53" s="450" t="s">
        <v>7</v>
      </c>
      <c r="C53" s="7" t="s">
        <v>3</v>
      </c>
      <c r="D53" s="8">
        <v>981.12309475806455</v>
      </c>
      <c r="E53" s="9">
        <v>1191.1439843750002</v>
      </c>
      <c r="F53" s="9">
        <v>852.35593539703848</v>
      </c>
      <c r="G53" s="9">
        <v>642.98007291666761</v>
      </c>
      <c r="H53" s="9">
        <v>567.56579301075192</v>
      </c>
      <c r="I53" s="9">
        <v>336.44311458333328</v>
      </c>
      <c r="J53" s="9">
        <v>390.79223118279589</v>
      </c>
      <c r="K53" s="9">
        <v>680.55975134408732</v>
      </c>
      <c r="L53" s="9">
        <v>305.76455208333311</v>
      </c>
      <c r="M53" s="9">
        <v>953.08624161073828</v>
      </c>
      <c r="N53" s="9">
        <v>725.11935069444553</v>
      </c>
      <c r="O53" s="10">
        <v>1156.7528225806479</v>
      </c>
      <c r="P53" s="11">
        <v>730.72535159816732</v>
      </c>
      <c r="Q53" s="8">
        <v>1353.0982392473131</v>
      </c>
      <c r="R53" s="9">
        <v>919.64358258928542</v>
      </c>
      <c r="S53" s="9">
        <v>1040.9956090174949</v>
      </c>
      <c r="T53" s="9">
        <v>651.15334722222167</v>
      </c>
      <c r="U53" s="9">
        <v>1002.102298387096</v>
      </c>
      <c r="V53" s="9">
        <v>704.53983680555586</v>
      </c>
      <c r="W53" s="9">
        <v>795.52764448924813</v>
      </c>
      <c r="X53" s="9">
        <v>633.95229502688312</v>
      </c>
      <c r="Y53" s="9">
        <v>659.36467361111033</v>
      </c>
      <c r="Z53" s="9">
        <v>649.71790268456346</v>
      </c>
      <c r="AA53" s="9">
        <v>1301.7254409722218</v>
      </c>
      <c r="AB53" s="9">
        <v>1549.7271774193555</v>
      </c>
      <c r="AC53" s="11">
        <v>939.76978681506637</v>
      </c>
      <c r="AD53" s="9">
        <v>1304.2955275537631</v>
      </c>
      <c r="AE53" s="9">
        <v>1147.3282291666669</v>
      </c>
      <c r="AF53" s="9">
        <v>837.09868775235577</v>
      </c>
      <c r="AG53" s="9">
        <v>774.96363888888914</v>
      </c>
      <c r="AH53" s="9">
        <v>602.21681451612972</v>
      </c>
      <c r="AI53" s="9">
        <v>505.35850347222157</v>
      </c>
      <c r="AJ53" s="9">
        <v>576.64587500000005</v>
      </c>
      <c r="AK53" s="9">
        <v>831.8064858870971</v>
      </c>
      <c r="AL53" s="9">
        <v>937.46078263889149</v>
      </c>
      <c r="AM53" s="9">
        <v>759.3767852348966</v>
      </c>
      <c r="AN53" s="9">
        <v>849.23660694444436</v>
      </c>
      <c r="AO53" s="9">
        <v>1209.1477452956981</v>
      </c>
      <c r="AP53" s="11">
        <v>860.70516871584357</v>
      </c>
      <c r="AQ53" s="9">
        <v>1119.4852597446227</v>
      </c>
      <c r="AR53" s="9">
        <v>1522.060944196423</v>
      </c>
      <c r="AS53" s="9">
        <v>1223.9769276581428</v>
      </c>
      <c r="AT53" s="9">
        <v>795.1528097222216</v>
      </c>
      <c r="AU53" s="9">
        <v>767.16386592742094</v>
      </c>
      <c r="AV53" s="9">
        <v>1022.9183263888882</v>
      </c>
      <c r="AW53" s="9">
        <v>716.81875134408654</v>
      </c>
      <c r="AX53" s="9">
        <v>782.15874327957249</v>
      </c>
      <c r="AY53" s="9">
        <v>1082.4764170138865</v>
      </c>
      <c r="AZ53" s="9">
        <v>1271.1481691275178</v>
      </c>
      <c r="BA53" s="9">
        <v>1069.1651503472215</v>
      </c>
      <c r="BB53" s="9">
        <v>1351.5133299731162</v>
      </c>
      <c r="BC53" s="11">
        <v>1057.2911492294525</v>
      </c>
      <c r="BD53" s="9">
        <v>1911.5601256720438</v>
      </c>
      <c r="BE53" s="9">
        <v>1557.270811755953</v>
      </c>
      <c r="BF53" s="9">
        <v>1332.5914505383575</v>
      </c>
      <c r="BG53" s="9">
        <v>1227.2256416666658</v>
      </c>
      <c r="BH53" s="9">
        <v>876.60565994623767</v>
      </c>
      <c r="BI53" s="9">
        <v>570.46350208333274</v>
      </c>
      <c r="BJ53" s="9">
        <v>577.51159509408444</v>
      </c>
      <c r="BK53" s="9">
        <v>963.94639247311989</v>
      </c>
      <c r="BL53" s="9">
        <v>1211.748904166667</v>
      </c>
      <c r="BM53" s="9">
        <v>1345.7593832214791</v>
      </c>
      <c r="BN53" s="9">
        <v>1914.2617465277788</v>
      </c>
      <c r="BO53" s="9">
        <v>1697.2606300403259</v>
      </c>
      <c r="BP53" s="11">
        <v>1263.4997741723723</v>
      </c>
      <c r="BQ53" s="9">
        <v>1316.5502987231175</v>
      </c>
      <c r="BR53" s="9">
        <v>2125.3597481398792</v>
      </c>
      <c r="BS53" s="9">
        <v>1640.3410309555825</v>
      </c>
      <c r="BT53" s="9">
        <v>1360.8830697916651</v>
      </c>
      <c r="BU53" s="9">
        <v>873.71681720430126</v>
      </c>
      <c r="BV53" s="9">
        <v>1003.3732166666664</v>
      </c>
      <c r="BW53" s="9">
        <v>809.09533064516063</v>
      </c>
      <c r="BX53" s="9">
        <v>1275.3304401881733</v>
      </c>
      <c r="BY53" s="9">
        <v>1273.4613500000003</v>
      </c>
      <c r="BZ53" s="9">
        <v>1521.5929493288575</v>
      </c>
      <c r="CA53" s="9">
        <v>1418.192337152778</v>
      </c>
      <c r="CB53" s="9">
        <v>1823.9134653897822</v>
      </c>
      <c r="CC53" s="11">
        <v>1365.0936291095902</v>
      </c>
      <c r="CD53" s="9">
        <v>1957.4066431451633</v>
      </c>
      <c r="CE53" s="9">
        <v>2625.5401235632175</v>
      </c>
      <c r="CF53" s="9">
        <v>1874.2623906460296</v>
      </c>
      <c r="CG53" s="9">
        <v>941.54091388888787</v>
      </c>
      <c r="CH53" s="9">
        <v>1172.278546370964</v>
      </c>
      <c r="CI53" s="9">
        <v>1162.8258302083275</v>
      </c>
      <c r="CJ53" s="9">
        <v>1178.5510477150524</v>
      </c>
      <c r="CK53" s="9">
        <v>967.84678461021485</v>
      </c>
      <c r="CL53" s="9">
        <v>1261.201338194443</v>
      </c>
      <c r="CM53" s="9">
        <v>1829.3852681208027</v>
      </c>
      <c r="CN53" s="9">
        <v>1776.6266031250032</v>
      </c>
      <c r="CO53" s="9">
        <v>2001.0400497311828</v>
      </c>
      <c r="CP53" s="11">
        <v>1559.5861390881128</v>
      </c>
      <c r="CQ53" s="9">
        <v>1512.923637768818</v>
      </c>
      <c r="CR53" s="9">
        <v>2447.933905133923</v>
      </c>
      <c r="CS53" s="9">
        <v>1600.5794576043083</v>
      </c>
      <c r="CT53" s="9">
        <v>1058.22017326389</v>
      </c>
      <c r="CU53" s="9">
        <v>1183.7654206989248</v>
      </c>
      <c r="CV53" s="9">
        <v>998.5578038194451</v>
      </c>
      <c r="CW53" s="9">
        <v>449.69163944892438</v>
      </c>
      <c r="CX53" s="9">
        <v>845.60045564516031</v>
      </c>
      <c r="CY53" s="9">
        <v>874.21043784722281</v>
      </c>
      <c r="CZ53" s="9">
        <v>1540.6066986577216</v>
      </c>
      <c r="DA53" s="9">
        <v>1586.2541041666664</v>
      </c>
      <c r="DB53" s="9">
        <v>1971.4381586021505</v>
      </c>
      <c r="DC53" s="11">
        <v>1332.3279330764849</v>
      </c>
      <c r="DD53" s="316">
        <v>1681.7478245967789</v>
      </c>
      <c r="DE53" s="9">
        <v>2776.5118084077367</v>
      </c>
      <c r="DF53" s="10">
        <v>1564.5947624495348</v>
      </c>
      <c r="DG53" s="10">
        <v>1426.8548583333356</v>
      </c>
      <c r="DH53" s="10">
        <v>1428.130300739246</v>
      </c>
      <c r="DI53" s="10">
        <v>1244.9421201388909</v>
      </c>
      <c r="DJ53" s="10">
        <v>856.9325806451609</v>
      </c>
      <c r="DK53" s="10">
        <v>822.90171841397853</v>
      </c>
      <c r="DL53" s="10">
        <v>1081.6955940972225</v>
      </c>
      <c r="DM53" s="10">
        <v>2047.5043134228179</v>
      </c>
      <c r="DN53" s="10">
        <v>2241.7916909722217</v>
      </c>
      <c r="DO53" s="317">
        <v>1646.4242170698897</v>
      </c>
      <c r="DP53" s="11">
        <v>1559.2227041381273</v>
      </c>
      <c r="DQ53" s="316">
        <v>1988.3334586693504</v>
      </c>
      <c r="DR53" s="9">
        <v>2026.6918694196497</v>
      </c>
      <c r="DS53" s="9">
        <v>1751.9424057873489</v>
      </c>
      <c r="DT53" s="10">
        <v>1545.3940138888888</v>
      </c>
      <c r="DU53" s="10">
        <v>895.5929469086002</v>
      </c>
      <c r="DV53" s="10">
        <v>878.4789017361112</v>
      </c>
      <c r="DW53" s="10">
        <v>1338.4001340725822</v>
      </c>
      <c r="DX53" s="10">
        <v>1401.1059465725796</v>
      </c>
      <c r="DY53" s="10">
        <v>1384.5461152777771</v>
      </c>
      <c r="DZ53" s="10">
        <v>1362.8453288590595</v>
      </c>
      <c r="EA53" s="10">
        <v>1811.598459722223</v>
      </c>
      <c r="EB53" s="317">
        <v>2447.2153329973121</v>
      </c>
      <c r="EC53" s="11">
        <v>1567.3429776826415</v>
      </c>
      <c r="ED53" s="10">
        <v>1854.3574942876357</v>
      </c>
      <c r="EE53" s="10">
        <v>2032.4585032327573</v>
      </c>
      <c r="EF53" s="10">
        <v>2075.2864084791436</v>
      </c>
      <c r="EG53" s="10">
        <v>1496.9383329861118</v>
      </c>
      <c r="EH53" s="10">
        <v>894.11299059139765</v>
      </c>
      <c r="EI53" s="10">
        <v>1071.916684027779</v>
      </c>
      <c r="EJ53" s="10">
        <v>882.40085517473176</v>
      </c>
      <c r="EK53" s="10">
        <v>1437.6309949596769</v>
      </c>
      <c r="EL53" s="10">
        <v>1263.187487847222</v>
      </c>
      <c r="EM53" s="10">
        <v>1637.724031543627</v>
      </c>
      <c r="EN53" s="317">
        <v>1450.3196017361083</v>
      </c>
      <c r="EO53" s="11">
        <v>1461.5546986629506</v>
      </c>
    </row>
    <row r="54" spans="1:148" ht="18.75" customHeight="1">
      <c r="A54" s="446"/>
      <c r="B54" s="452"/>
      <c r="C54" s="12" t="s">
        <v>4</v>
      </c>
      <c r="D54" s="13">
        <v>2105.69</v>
      </c>
      <c r="E54" s="14">
        <v>2145.25</v>
      </c>
      <c r="F54" s="14">
        <v>2139.04</v>
      </c>
      <c r="G54" s="14">
        <v>1797.62</v>
      </c>
      <c r="H54" s="14">
        <v>1772.6999999999998</v>
      </c>
      <c r="I54" s="14">
        <v>1657.8999999999999</v>
      </c>
      <c r="J54" s="14">
        <v>1573.5</v>
      </c>
      <c r="K54" s="14">
        <v>2129.6999999999998</v>
      </c>
      <c r="L54" s="14">
        <v>1423.13</v>
      </c>
      <c r="M54" s="14">
        <v>2269.16</v>
      </c>
      <c r="N54" s="14">
        <v>2120.7399999999998</v>
      </c>
      <c r="O54" s="15">
        <v>2317.54</v>
      </c>
      <c r="P54" s="16">
        <v>2317.54</v>
      </c>
      <c r="Q54" s="13">
        <v>2513.65</v>
      </c>
      <c r="R54" s="14">
        <v>2401.94</v>
      </c>
      <c r="S54" s="14">
        <v>2459.21</v>
      </c>
      <c r="T54" s="14">
        <v>2233.9699999999998</v>
      </c>
      <c r="U54" s="14">
        <v>2140.5099999999998</v>
      </c>
      <c r="V54" s="14">
        <v>2328.8200000000002</v>
      </c>
      <c r="W54" s="14">
        <v>2220.63</v>
      </c>
      <c r="X54" s="14">
        <v>2249.2199999999998</v>
      </c>
      <c r="Y54" s="14">
        <v>1878.77</v>
      </c>
      <c r="Z54" s="14">
        <v>2379.4</v>
      </c>
      <c r="AA54" s="14">
        <v>2508.79</v>
      </c>
      <c r="AB54" s="14">
        <v>2606.8900000000003</v>
      </c>
      <c r="AC54" s="16">
        <v>2606.8900000000003</v>
      </c>
      <c r="AD54" s="14">
        <v>2682.58</v>
      </c>
      <c r="AE54" s="14">
        <v>2661.99</v>
      </c>
      <c r="AF54" s="14">
        <v>2569.0100000000002</v>
      </c>
      <c r="AG54" s="14">
        <v>2351.12</v>
      </c>
      <c r="AH54" s="14">
        <v>2375.62</v>
      </c>
      <c r="AI54" s="14">
        <v>2008.0900000000001</v>
      </c>
      <c r="AJ54" s="14">
        <v>2151.5230000000001</v>
      </c>
      <c r="AK54" s="14">
        <v>2301.4870000000001</v>
      </c>
      <c r="AL54" s="14">
        <v>2620.6289999999999</v>
      </c>
      <c r="AM54" s="14">
        <v>2394.933</v>
      </c>
      <c r="AN54" s="14">
        <v>2583.232</v>
      </c>
      <c r="AO54" s="14">
        <v>2811.5740000000001</v>
      </c>
      <c r="AP54" s="16">
        <v>2811.5740000000001</v>
      </c>
      <c r="AQ54" s="14">
        <v>3071.6959999999999</v>
      </c>
      <c r="AR54" s="14">
        <v>3062.5170000000003</v>
      </c>
      <c r="AS54" s="14">
        <v>3004.6259999999997</v>
      </c>
      <c r="AT54" s="14">
        <v>2723.652</v>
      </c>
      <c r="AU54" s="14">
        <v>2716.2159999999999</v>
      </c>
      <c r="AV54" s="14">
        <v>2681.9</v>
      </c>
      <c r="AW54" s="14">
        <v>2452.2709999999997</v>
      </c>
      <c r="AX54" s="14">
        <v>2585.922</v>
      </c>
      <c r="AY54" s="14">
        <v>2941.9589999999998</v>
      </c>
      <c r="AZ54" s="14">
        <v>3070.703</v>
      </c>
      <c r="BA54" s="14">
        <v>3016.1040000000003</v>
      </c>
      <c r="BB54" s="14">
        <v>3280.7939999999999</v>
      </c>
      <c r="BC54" s="16">
        <v>3280.7939999999999</v>
      </c>
      <c r="BD54" s="14">
        <v>3612.6410000000001</v>
      </c>
      <c r="BE54" s="14">
        <v>3499.2190000000001</v>
      </c>
      <c r="BF54" s="14">
        <v>3654.7840000000001</v>
      </c>
      <c r="BG54" s="14">
        <v>3562.9480000000003</v>
      </c>
      <c r="BH54" s="14">
        <v>2934.2280000000001</v>
      </c>
      <c r="BI54" s="14">
        <v>2845.2130000000002</v>
      </c>
      <c r="BJ54" s="14">
        <v>2850.223</v>
      </c>
      <c r="BK54" s="14">
        <v>2847.576</v>
      </c>
      <c r="BL54" s="14">
        <v>3261.665</v>
      </c>
      <c r="BM54" s="14">
        <v>3419.3199999999997</v>
      </c>
      <c r="BN54" s="14">
        <v>3790.636</v>
      </c>
      <c r="BO54" s="14">
        <v>3938.7719999999999</v>
      </c>
      <c r="BP54" s="16">
        <v>3938.7719999999999</v>
      </c>
      <c r="BQ54" s="14">
        <v>3826.527</v>
      </c>
      <c r="BR54" s="14">
        <v>3864.4929999999999</v>
      </c>
      <c r="BS54" s="14">
        <v>3780.61</v>
      </c>
      <c r="BT54" s="14">
        <v>3872.444</v>
      </c>
      <c r="BU54" s="14">
        <v>2909.6819999999998</v>
      </c>
      <c r="BV54" s="14">
        <v>2965.3670000000002</v>
      </c>
      <c r="BW54" s="14">
        <v>3154.4189999999999</v>
      </c>
      <c r="BX54" s="14">
        <v>3012.5219999999999</v>
      </c>
      <c r="BY54" s="14">
        <v>3196.89</v>
      </c>
      <c r="BZ54" s="14">
        <v>3500.4479999999999</v>
      </c>
      <c r="CA54" s="14">
        <v>3495.21</v>
      </c>
      <c r="CB54" s="14">
        <v>3995.9659999999999</v>
      </c>
      <c r="CC54" s="16">
        <v>3995.9659999999999</v>
      </c>
      <c r="CD54" s="14">
        <v>4128.152</v>
      </c>
      <c r="CE54" s="14">
        <v>4231.9459999999999</v>
      </c>
      <c r="CF54" s="14">
        <v>4042.4650000000001</v>
      </c>
      <c r="CG54" s="14">
        <v>3355.4409999999998</v>
      </c>
      <c r="CH54" s="14">
        <v>3180.25</v>
      </c>
      <c r="CI54" s="14">
        <v>3301.069</v>
      </c>
      <c r="CJ54" s="14">
        <v>3017.3429999999998</v>
      </c>
      <c r="CK54" s="14">
        <v>3464.9629999999997</v>
      </c>
      <c r="CL54" s="14">
        <v>3354.37</v>
      </c>
      <c r="CM54" s="14">
        <v>3754.96</v>
      </c>
      <c r="CN54" s="14">
        <v>4012.027</v>
      </c>
      <c r="CO54" s="14">
        <v>4215.0360000000001</v>
      </c>
      <c r="CP54" s="16">
        <v>4231.9459999999999</v>
      </c>
      <c r="CQ54" s="14">
        <v>4154.1579999999994</v>
      </c>
      <c r="CR54" s="14">
        <v>4472.2280000000001</v>
      </c>
      <c r="CS54" s="14">
        <v>4124.26</v>
      </c>
      <c r="CT54" s="14">
        <v>3241.855</v>
      </c>
      <c r="CU54" s="14">
        <v>3707.2280000000001</v>
      </c>
      <c r="CV54" s="14">
        <v>3147.2209999999995</v>
      </c>
      <c r="CW54" s="14">
        <v>2493.4340000000002</v>
      </c>
      <c r="CX54" s="14">
        <v>3300.2190000000001</v>
      </c>
      <c r="CY54" s="14">
        <v>3308.6840000000002</v>
      </c>
      <c r="CZ54" s="14">
        <v>3937.8449999999998</v>
      </c>
      <c r="DA54" s="14">
        <v>4425.29</v>
      </c>
      <c r="DB54" s="14">
        <v>4353.79</v>
      </c>
      <c r="DC54" s="16">
        <v>4472.2280000000001</v>
      </c>
      <c r="DD54" s="318">
        <v>4483.7250000000004</v>
      </c>
      <c r="DE54" s="14">
        <v>4583.558</v>
      </c>
      <c r="DF54" s="15">
        <v>4201.29</v>
      </c>
      <c r="DG54" s="15">
        <v>4229.8220000000001</v>
      </c>
      <c r="DH54" s="15">
        <v>3594.01</v>
      </c>
      <c r="DI54" s="15">
        <v>3427.0200000000004</v>
      </c>
      <c r="DJ54" s="15">
        <v>2882.348</v>
      </c>
      <c r="DK54" s="15">
        <v>3029.1150000000002</v>
      </c>
      <c r="DL54" s="15">
        <v>4034.5550000000003</v>
      </c>
      <c r="DM54" s="15">
        <v>3908.605</v>
      </c>
      <c r="DN54" s="15">
        <v>4318.9769999999999</v>
      </c>
      <c r="DO54" s="319">
        <v>4259.8</v>
      </c>
      <c r="DP54" s="16">
        <v>4583.558</v>
      </c>
      <c r="DQ54" s="318">
        <v>4549.0839999999998</v>
      </c>
      <c r="DR54" s="14">
        <v>4207.7</v>
      </c>
      <c r="DS54" s="14">
        <v>4104.0680000000002</v>
      </c>
      <c r="DT54" s="15">
        <v>4294.2979999999998</v>
      </c>
      <c r="DU54" s="15">
        <v>3130.607</v>
      </c>
      <c r="DV54" s="15">
        <v>3415.319</v>
      </c>
      <c r="DW54" s="15">
        <v>3568.8440000000001</v>
      </c>
      <c r="DX54" s="15">
        <v>3777.0720000000001</v>
      </c>
      <c r="DY54" s="15">
        <v>4009.26</v>
      </c>
      <c r="DZ54" s="15">
        <v>4062.8449999999998</v>
      </c>
      <c r="EA54" s="15">
        <v>3935.5829999999996</v>
      </c>
      <c r="EB54" s="319">
        <v>4629.9129999999996</v>
      </c>
      <c r="EC54" s="16">
        <v>4629.9129999999996</v>
      </c>
      <c r="ED54" s="15">
        <v>4576.835</v>
      </c>
      <c r="EE54" s="15">
        <v>4308.1899999999996</v>
      </c>
      <c r="EF54" s="15">
        <v>4617.8990000000003</v>
      </c>
      <c r="EG54" s="15">
        <v>4132.7349999999997</v>
      </c>
      <c r="EH54" s="15">
        <v>3530.4459999999999</v>
      </c>
      <c r="EI54" s="15">
        <v>3524.0250000000001</v>
      </c>
      <c r="EJ54" s="15">
        <v>3564.3879999999999</v>
      </c>
      <c r="EK54" s="15">
        <v>3621.6169999999997</v>
      </c>
      <c r="EL54" s="15">
        <v>4150.2550000000001</v>
      </c>
      <c r="EM54" s="15">
        <v>4137.26</v>
      </c>
      <c r="EN54" s="319">
        <v>4513.0370000000003</v>
      </c>
      <c r="EO54" s="16">
        <v>4617.8990000000003</v>
      </c>
    </row>
    <row r="55" spans="1:148" ht="18.75" customHeight="1" thickBot="1">
      <c r="A55" s="446"/>
      <c r="B55" s="451"/>
      <c r="C55" s="17" t="s">
        <v>5</v>
      </c>
      <c r="D55" s="18">
        <v>729.95558249999999</v>
      </c>
      <c r="E55" s="19">
        <v>800.44875750000006</v>
      </c>
      <c r="F55" s="19">
        <v>633.30045999999959</v>
      </c>
      <c r="G55" s="19">
        <v>462.94565250000068</v>
      </c>
      <c r="H55" s="19">
        <v>422.26894999999945</v>
      </c>
      <c r="I55" s="19">
        <v>242.23904249999995</v>
      </c>
      <c r="J55" s="19">
        <v>290.74942000000016</v>
      </c>
      <c r="K55" s="19">
        <v>506.33645500000097</v>
      </c>
      <c r="L55" s="19">
        <v>220.15047749999985</v>
      </c>
      <c r="M55" s="19">
        <v>710.04925000000003</v>
      </c>
      <c r="N55" s="19">
        <v>522.08593250000081</v>
      </c>
      <c r="O55" s="20">
        <v>860.62410000000204</v>
      </c>
      <c r="P55" s="21">
        <v>6401.1540799999457</v>
      </c>
      <c r="Q55" s="18">
        <v>1006.705090000001</v>
      </c>
      <c r="R55" s="19">
        <v>618.00048749999985</v>
      </c>
      <c r="S55" s="19">
        <v>773.45973749999871</v>
      </c>
      <c r="T55" s="19">
        <v>468.83040999999957</v>
      </c>
      <c r="U55" s="19">
        <v>745.56410999999946</v>
      </c>
      <c r="V55" s="19">
        <v>507.26868250000024</v>
      </c>
      <c r="W55" s="19">
        <v>591.87256750000063</v>
      </c>
      <c r="X55" s="19">
        <v>471.66050750000107</v>
      </c>
      <c r="Y55" s="19">
        <v>474.74256499999944</v>
      </c>
      <c r="Z55" s="19">
        <v>484.03983749999975</v>
      </c>
      <c r="AA55" s="19">
        <v>937.24231749999979</v>
      </c>
      <c r="AB55" s="19">
        <v>1152.9970200000005</v>
      </c>
      <c r="AC55" s="21">
        <v>8232.3833324999814</v>
      </c>
      <c r="AD55" s="19">
        <v>970.39587249999965</v>
      </c>
      <c r="AE55" s="19">
        <v>798.54044750000025</v>
      </c>
      <c r="AF55" s="19">
        <v>621.96432500000026</v>
      </c>
      <c r="AG55" s="19">
        <v>557.97382000000016</v>
      </c>
      <c r="AH55" s="19">
        <v>448.0493100000005</v>
      </c>
      <c r="AI55" s="19">
        <v>363.85812249999952</v>
      </c>
      <c r="AJ55" s="19">
        <v>429.02453100000008</v>
      </c>
      <c r="AK55" s="19">
        <v>618.86402550000025</v>
      </c>
      <c r="AL55" s="19">
        <v>674.97176350000188</v>
      </c>
      <c r="AM55" s="19">
        <v>565.73570499999801</v>
      </c>
      <c r="AN55" s="19">
        <v>611.45035699999994</v>
      </c>
      <c r="AO55" s="19">
        <v>899.60592249999945</v>
      </c>
      <c r="AP55" s="21">
        <v>7560.4342019999694</v>
      </c>
      <c r="AQ55" s="19">
        <v>832.89703324999925</v>
      </c>
      <c r="AR55" s="19">
        <v>1022.8249544999961</v>
      </c>
      <c r="AS55" s="19">
        <v>909.41485725000007</v>
      </c>
      <c r="AT55" s="19">
        <v>572.51002299999959</v>
      </c>
      <c r="AU55" s="19">
        <v>570.76991625000119</v>
      </c>
      <c r="AV55" s="19">
        <v>736.50119499999948</v>
      </c>
      <c r="AW55" s="19">
        <v>533.3131510000004</v>
      </c>
      <c r="AX55" s="19">
        <v>581.92610500000194</v>
      </c>
      <c r="AY55" s="19">
        <v>779.38302024999825</v>
      </c>
      <c r="AZ55" s="19">
        <v>947.00538600000073</v>
      </c>
      <c r="BA55" s="19">
        <v>769.79890824999939</v>
      </c>
      <c r="BB55" s="19">
        <v>1005.5259174999985</v>
      </c>
      <c r="BC55" s="21">
        <v>9261.8704672500044</v>
      </c>
      <c r="BD55" s="19">
        <v>1422.2007335000005</v>
      </c>
      <c r="BE55" s="19">
        <v>1046.4859855000004</v>
      </c>
      <c r="BF55" s="19">
        <v>990.11544774999959</v>
      </c>
      <c r="BG55" s="19">
        <v>883.60246199999938</v>
      </c>
      <c r="BH55" s="19">
        <v>652.1946110000008</v>
      </c>
      <c r="BI55" s="19">
        <v>410.7337214999996</v>
      </c>
      <c r="BJ55" s="19">
        <v>429.66862674999885</v>
      </c>
      <c r="BK55" s="19">
        <v>717.17611600000123</v>
      </c>
      <c r="BL55" s="19">
        <v>872.45921100000021</v>
      </c>
      <c r="BM55" s="19">
        <v>1002.590740500002</v>
      </c>
      <c r="BN55" s="19">
        <v>1378.2684575000007</v>
      </c>
      <c r="BO55" s="19">
        <v>1262.7619087500025</v>
      </c>
      <c r="BP55" s="21">
        <v>11068.25802174998</v>
      </c>
      <c r="BQ55" s="19">
        <v>979.51342224999939</v>
      </c>
      <c r="BR55" s="19">
        <v>1428.241750749999</v>
      </c>
      <c r="BS55" s="19">
        <v>1218.7733859999978</v>
      </c>
      <c r="BT55" s="19">
        <v>979.83581024999899</v>
      </c>
      <c r="BU55" s="19">
        <v>650.04531200000019</v>
      </c>
      <c r="BV55" s="19">
        <v>722.42871599999978</v>
      </c>
      <c r="BW55" s="19">
        <v>601.96692599999949</v>
      </c>
      <c r="BX55" s="19">
        <v>948.8458475000009</v>
      </c>
      <c r="BY55" s="19">
        <v>916.89217200000019</v>
      </c>
      <c r="BZ55" s="19">
        <v>1133.5867472499988</v>
      </c>
      <c r="CA55" s="19">
        <v>1021.0984827500002</v>
      </c>
      <c r="CB55" s="19">
        <v>1356.9916182499981</v>
      </c>
      <c r="CC55" s="21">
        <v>11958.220191000011</v>
      </c>
      <c r="CD55" s="19">
        <v>1456.3105425000017</v>
      </c>
      <c r="CE55" s="19">
        <v>1827.3759259999995</v>
      </c>
      <c r="CF55" s="19">
        <v>1392.57695625</v>
      </c>
      <c r="CG55" s="19">
        <v>677.90945799999929</v>
      </c>
      <c r="CH55" s="19">
        <v>872.17523849999725</v>
      </c>
      <c r="CI55" s="19">
        <v>837.23459774999571</v>
      </c>
      <c r="CJ55" s="19">
        <v>876.84197949999896</v>
      </c>
      <c r="CK55" s="19">
        <v>720.07800774999987</v>
      </c>
      <c r="CL55" s="19">
        <v>908.06496349999895</v>
      </c>
      <c r="CM55" s="19">
        <v>1362.892024749998</v>
      </c>
      <c r="CN55" s="19">
        <v>1279.1711542500022</v>
      </c>
      <c r="CO55" s="19">
        <v>1488.7737970000001</v>
      </c>
      <c r="CP55" s="21">
        <v>13699.404645749983</v>
      </c>
      <c r="CQ55" s="19">
        <v>1125.6151865000006</v>
      </c>
      <c r="CR55" s="19">
        <v>1645.0115842499961</v>
      </c>
      <c r="CS55" s="19">
        <v>1189.2305370000013</v>
      </c>
      <c r="CT55" s="19">
        <v>761.91852475000087</v>
      </c>
      <c r="CU55" s="19">
        <v>880.72147300000006</v>
      </c>
      <c r="CV55" s="19">
        <v>718.96161875000053</v>
      </c>
      <c r="CW55" s="19">
        <v>334.57057974999975</v>
      </c>
      <c r="CX55" s="19">
        <v>629.12673899999925</v>
      </c>
      <c r="CY55" s="19">
        <v>629.43151525000042</v>
      </c>
      <c r="CZ55" s="19">
        <v>1147.7519905000026</v>
      </c>
      <c r="DA55" s="19">
        <v>1142.1029549999998</v>
      </c>
      <c r="DB55" s="19">
        <v>1466.74999</v>
      </c>
      <c r="DC55" s="21">
        <v>11671.192693750007</v>
      </c>
      <c r="DD55" s="320">
        <v>1251.2203815000034</v>
      </c>
      <c r="DE55" s="19">
        <v>1865.815935249999</v>
      </c>
      <c r="DF55" s="20">
        <v>1162.4939085000044</v>
      </c>
      <c r="DG55" s="20">
        <v>1027.3354980000017</v>
      </c>
      <c r="DH55" s="20">
        <v>1062.5289437499989</v>
      </c>
      <c r="DI55" s="20">
        <v>896.35832650000145</v>
      </c>
      <c r="DJ55" s="20">
        <v>637.55783999999971</v>
      </c>
      <c r="DK55" s="20">
        <v>612.23887849999994</v>
      </c>
      <c r="DL55" s="20">
        <v>778.82082775000015</v>
      </c>
      <c r="DM55" s="20">
        <v>1525.3907134999993</v>
      </c>
      <c r="DN55" s="20">
        <v>1614.0900174999997</v>
      </c>
      <c r="DO55" s="321">
        <v>1224.9396174999979</v>
      </c>
      <c r="DP55" s="21">
        <v>13658.790888249996</v>
      </c>
      <c r="DQ55" s="320">
        <v>1479.3200932499967</v>
      </c>
      <c r="DR55" s="19">
        <v>1361.9369362500047</v>
      </c>
      <c r="DS55" s="19">
        <v>1301.6932075000002</v>
      </c>
      <c r="DT55" s="20">
        <v>1112.6836899999998</v>
      </c>
      <c r="DU55" s="20">
        <v>666.32115249999856</v>
      </c>
      <c r="DV55" s="20">
        <v>632.50480924999999</v>
      </c>
      <c r="DW55" s="20">
        <v>995.76969975000122</v>
      </c>
      <c r="DX55" s="20">
        <v>1042.4228242499992</v>
      </c>
      <c r="DY55" s="20">
        <v>996.87320299999953</v>
      </c>
      <c r="DZ55" s="20">
        <v>1015.3197699999993</v>
      </c>
      <c r="EA55" s="20">
        <v>1304.3508910000005</v>
      </c>
      <c r="EB55" s="321">
        <v>1820.7282077500001</v>
      </c>
      <c r="EC55" s="21">
        <v>13729.924484499939</v>
      </c>
      <c r="ED55" s="20">
        <v>1379.6419757500009</v>
      </c>
      <c r="EE55" s="20">
        <v>1414.5911182499992</v>
      </c>
      <c r="EF55" s="20">
        <v>1541.9378015000036</v>
      </c>
      <c r="EG55" s="20">
        <v>1077.7955997500005</v>
      </c>
      <c r="EH55" s="20">
        <v>665.22006499999986</v>
      </c>
      <c r="EI55" s="20">
        <v>771.78001250000079</v>
      </c>
      <c r="EJ55" s="20">
        <v>656.50623625000037</v>
      </c>
      <c r="EK55" s="20">
        <v>1069.5974602499996</v>
      </c>
      <c r="EL55" s="20">
        <v>909.49499124999988</v>
      </c>
      <c r="EM55" s="20">
        <v>1220.104403500002</v>
      </c>
      <c r="EN55" s="321">
        <v>1044.2301132499979</v>
      </c>
      <c r="EO55" s="21">
        <v>11750.899777250122</v>
      </c>
    </row>
    <row r="56" spans="1:148" ht="18.75" customHeight="1">
      <c r="A56" s="446"/>
      <c r="B56" s="450" t="s">
        <v>8</v>
      </c>
      <c r="C56" s="7" t="s">
        <v>9</v>
      </c>
      <c r="D56" s="23">
        <v>0.22601649034138974</v>
      </c>
      <c r="E56" s="24">
        <v>0.27376444147719348</v>
      </c>
      <c r="F56" s="24">
        <v>0.20616836013141301</v>
      </c>
      <c r="G56" s="24">
        <v>0.16955038135675121</v>
      </c>
      <c r="H56" s="24">
        <v>0.15357522481231059</v>
      </c>
      <c r="I56" s="24">
        <v>9.3898164214539101E-2</v>
      </c>
      <c r="J56" s="24">
        <v>0.10997440074526872</v>
      </c>
      <c r="K56" s="24">
        <v>0.1912189945410257</v>
      </c>
      <c r="L56" s="24">
        <v>8.2045807493020539E-2</v>
      </c>
      <c r="M56" s="24">
        <v>0.24488957586955115</v>
      </c>
      <c r="N56" s="24">
        <v>0.17396151154955264</v>
      </c>
      <c r="O56" s="25">
        <v>0.26912538920389684</v>
      </c>
      <c r="P56" s="26">
        <v>0.18630437315087625</v>
      </c>
      <c r="Q56" s="23">
        <v>0.30430440837676132</v>
      </c>
      <c r="R56" s="24">
        <v>0.20587266538676574</v>
      </c>
      <c r="S56" s="24">
        <v>0.24610473639617428</v>
      </c>
      <c r="T56" s="24">
        <v>0.16693796302228553</v>
      </c>
      <c r="U56" s="24">
        <v>0.26231790409361028</v>
      </c>
      <c r="V56" s="24">
        <v>0.19068198361791239</v>
      </c>
      <c r="W56" s="24">
        <v>0.21925681417995135</v>
      </c>
      <c r="X56" s="24">
        <v>0.17486090351391925</v>
      </c>
      <c r="Y56" s="24">
        <v>0.17326525343242202</v>
      </c>
      <c r="Z56" s="24">
        <v>0.16378089573287025</v>
      </c>
      <c r="AA56" s="24">
        <v>0.30613903699482997</v>
      </c>
      <c r="AB56" s="24">
        <v>0.36223023182286601</v>
      </c>
      <c r="AC56" s="26">
        <v>0.2345373587425881</v>
      </c>
      <c r="AD56" s="24">
        <v>0.29671213963385867</v>
      </c>
      <c r="AE56" s="24">
        <v>0.25770686886996141</v>
      </c>
      <c r="AF56" s="24">
        <v>0.19976688886039048</v>
      </c>
      <c r="AG56" s="24">
        <v>0.19159707368334869</v>
      </c>
      <c r="AH56" s="24">
        <v>0.16033340854933859</v>
      </c>
      <c r="AI56" s="24">
        <v>0.13789099747188535</v>
      </c>
      <c r="AJ56" s="24">
        <v>0.15754636852551571</v>
      </c>
      <c r="AK56" s="24">
        <v>0.22271430545835527</v>
      </c>
      <c r="AL56" s="24">
        <v>0.24426802658317642</v>
      </c>
      <c r="AM56" s="24">
        <v>0.1898602608281876</v>
      </c>
      <c r="AN56" s="24">
        <v>0.19313227837217592</v>
      </c>
      <c r="AO56" s="24">
        <v>0.2784576628530952</v>
      </c>
      <c r="AP56" s="26">
        <v>0.21315273611209584</v>
      </c>
      <c r="AQ56" s="24">
        <v>0.2524635715858069</v>
      </c>
      <c r="AR56" s="24">
        <v>0.34026793779806569</v>
      </c>
      <c r="AS56" s="24">
        <v>0.28629749454695841</v>
      </c>
      <c r="AT56" s="24">
        <v>0.19983646525186297</v>
      </c>
      <c r="AU56" s="24">
        <v>0.20106439273327445</v>
      </c>
      <c r="AV56" s="24">
        <v>0.27013497160913558</v>
      </c>
      <c r="AW56" s="24">
        <v>0.19393004672819678</v>
      </c>
      <c r="AX56" s="24">
        <v>0.20667517445562958</v>
      </c>
      <c r="AY56" s="24">
        <v>0.27452792478481591</v>
      </c>
      <c r="AZ56" s="24">
        <v>0.31315542082852676</v>
      </c>
      <c r="BA56" s="24">
        <v>0.2413225268198107</v>
      </c>
      <c r="BB56" s="24">
        <v>0.30179766599049274</v>
      </c>
      <c r="BC56" s="26">
        <v>0.25826420841589087</v>
      </c>
      <c r="BD56" s="24">
        <v>0.41331873050802231</v>
      </c>
      <c r="BE56" s="24">
        <v>0.3331470814057334</v>
      </c>
      <c r="BF56" s="24">
        <v>0.29230008450216072</v>
      </c>
      <c r="BG56" s="24">
        <v>0.29155819109230058</v>
      </c>
      <c r="BH56" s="24">
        <v>0.22194143719519516</v>
      </c>
      <c r="BI56" s="24">
        <v>0.14815284117999919</v>
      </c>
      <c r="BJ56" s="24">
        <v>0.15147793978397583</v>
      </c>
      <c r="BK56" s="24">
        <v>0.24951077366644114</v>
      </c>
      <c r="BL56" s="24">
        <v>0.30417175898255838</v>
      </c>
      <c r="BM56" s="24">
        <v>0.31892625028663413</v>
      </c>
      <c r="BN56" s="24">
        <v>0.42264453921038087</v>
      </c>
      <c r="BO56" s="24">
        <v>0.38199911816709592</v>
      </c>
      <c r="BP56" s="26">
        <v>0.299137560018294</v>
      </c>
      <c r="BQ56" s="24">
        <v>0.286385874390855</v>
      </c>
      <c r="BR56" s="24">
        <v>0.46789883878749994</v>
      </c>
      <c r="BS56" s="24">
        <v>0.3714686700930277</v>
      </c>
      <c r="BT56" s="24">
        <v>0.3220558840307548</v>
      </c>
      <c r="BU56" s="24">
        <v>0.21750831980948893</v>
      </c>
      <c r="BV56" s="24">
        <v>0.25958918099512562</v>
      </c>
      <c r="BW56" s="24">
        <v>0.21030348939056837</v>
      </c>
      <c r="BX56" s="24">
        <v>0.33086261485054924</v>
      </c>
      <c r="BY56" s="24">
        <v>0.31996679871360811</v>
      </c>
      <c r="BZ56" s="24">
        <v>0.357551874828827</v>
      </c>
      <c r="CA56" s="24">
        <v>0.30779833529612433</v>
      </c>
      <c r="CB56" s="24">
        <v>0.40786616869600795</v>
      </c>
      <c r="CC56" s="26">
        <v>0.32338457357473011</v>
      </c>
      <c r="CD56" s="24">
        <v>0.42480840783243601</v>
      </c>
      <c r="CE56" s="24">
        <v>0.55794926206598117</v>
      </c>
      <c r="CF56" s="24">
        <v>0.42239812241273389</v>
      </c>
      <c r="CG56" s="24">
        <v>0.25100555171445083</v>
      </c>
      <c r="CH56" s="24">
        <v>0.32011622248138022</v>
      </c>
      <c r="CI56" s="24">
        <v>0.30741550134582329</v>
      </c>
      <c r="CJ56" s="24">
        <v>0.30411057393192986</v>
      </c>
      <c r="CK56" s="24">
        <v>0.24735880382552203</v>
      </c>
      <c r="CL56" s="24">
        <v>0.30888601399039828</v>
      </c>
      <c r="CM56" s="24">
        <v>0.42518967340242936</v>
      </c>
      <c r="CN56" s="24">
        <v>0.39304620497486797</v>
      </c>
      <c r="CO56" s="24">
        <v>0.42629304305902138</v>
      </c>
      <c r="CP56" s="26">
        <v>0.37190888738680411</v>
      </c>
      <c r="CQ56" s="24">
        <v>0.31994085435891817</v>
      </c>
      <c r="CR56" s="24">
        <v>0.52124602136327414</v>
      </c>
      <c r="CS56" s="24">
        <v>0.35536989011429837</v>
      </c>
      <c r="CT56" s="24">
        <v>0.24647536323311761</v>
      </c>
      <c r="CU56" s="24">
        <v>0.28258954815587078</v>
      </c>
      <c r="CV56" s="24">
        <v>0.2445715582057453</v>
      </c>
      <c r="CW56" s="24">
        <v>0.1093549528656018</v>
      </c>
      <c r="CX56" s="24">
        <v>0.20623983668117246</v>
      </c>
      <c r="CY56" s="24">
        <v>0.20442752076497347</v>
      </c>
      <c r="CZ56" s="24">
        <v>0.35115383833396197</v>
      </c>
      <c r="DA56" s="24">
        <v>0.33503149891207901</v>
      </c>
      <c r="DB56" s="24">
        <v>0.41152669918175672</v>
      </c>
      <c r="DC56" s="26">
        <v>0.30237271075838729</v>
      </c>
      <c r="DD56" s="324">
        <v>0.34781844875328582</v>
      </c>
      <c r="DE56" s="24">
        <v>0.5742590870174169</v>
      </c>
      <c r="DF56" s="25">
        <v>0.33345613128871443</v>
      </c>
      <c r="DG56" s="25">
        <v>0.32360353966926697</v>
      </c>
      <c r="DH56" s="25">
        <v>0.33928707959817861</v>
      </c>
      <c r="DI56" s="25">
        <v>0.29927739030194017</v>
      </c>
      <c r="DJ56" s="25">
        <v>0.20822327117340231</v>
      </c>
      <c r="DK56" s="25">
        <v>0.1982455780462288</v>
      </c>
      <c r="DL56" s="25">
        <v>0.25760517230349322</v>
      </c>
      <c r="DM56" s="25">
        <v>0.47261930391181628</v>
      </c>
      <c r="DN56" s="25">
        <v>0.481545815261955</v>
      </c>
      <c r="DO56" s="325">
        <v>0.33687175108684364</v>
      </c>
      <c r="DP56" s="26">
        <v>0.35001764786900463</v>
      </c>
      <c r="DQ56" s="324">
        <v>0.40683750490131226</v>
      </c>
      <c r="DR56" s="24">
        <v>0.42214382979107234</v>
      </c>
      <c r="DS56" s="24">
        <v>0.36175322351353673</v>
      </c>
      <c r="DT56" s="25">
        <v>0.34563280871175023</v>
      </c>
      <c r="DU56" s="25">
        <v>0.20932897140707141</v>
      </c>
      <c r="DV56" s="25">
        <v>0.20969354843055896</v>
      </c>
      <c r="DW56" s="25">
        <v>0.32528493873829917</v>
      </c>
      <c r="DX56" s="25">
        <v>0.3346816547748212</v>
      </c>
      <c r="DY56" s="25">
        <v>0.31921437464990365</v>
      </c>
      <c r="DZ56" s="25">
        <v>0.30172836421782534</v>
      </c>
      <c r="EA56" s="25">
        <v>0.37095654758022406</v>
      </c>
      <c r="EB56" s="325">
        <v>0.50187653901161977</v>
      </c>
      <c r="EC56" s="26">
        <v>0.34595327142822935</v>
      </c>
      <c r="ED56" s="25">
        <v>0.35916401135780185</v>
      </c>
      <c r="EE56" s="25">
        <v>0.41025134937490865</v>
      </c>
      <c r="EF56" s="25">
        <v>0.42745816207544274</v>
      </c>
      <c r="EG56" s="25">
        <v>0.32487743756659249</v>
      </c>
      <c r="EH56" s="25">
        <v>0.20515542776363013</v>
      </c>
      <c r="EI56" s="25">
        <v>0.25548654017509453</v>
      </c>
      <c r="EJ56" s="25">
        <v>0.20608419284234028</v>
      </c>
      <c r="EK56" s="25">
        <v>0.33774516086626827</v>
      </c>
      <c r="EL56" s="25">
        <v>0.28272711154776892</v>
      </c>
      <c r="EM56" s="25">
        <v>0.34926356741912384</v>
      </c>
      <c r="EN56" s="325">
        <v>0.28521256361509578</v>
      </c>
      <c r="EO56" s="26">
        <v>0.31587216537205559</v>
      </c>
    </row>
    <row r="57" spans="1:148" ht="18.75" customHeight="1" thickBot="1">
      <c r="A57" s="446"/>
      <c r="B57" s="451"/>
      <c r="C57" s="27" t="s">
        <v>10</v>
      </c>
      <c r="D57" s="28">
        <v>0.61149090909090908</v>
      </c>
      <c r="E57" s="29">
        <v>0.62384653760118436</v>
      </c>
      <c r="F57" s="29">
        <v>0.6155218112088735</v>
      </c>
      <c r="G57" s="29">
        <v>0.59517838478030549</v>
      </c>
      <c r="H57" s="29">
        <v>0.62716451700083431</v>
      </c>
      <c r="I57" s="29">
        <v>0.45969041732647248</v>
      </c>
      <c r="J57" s="29">
        <v>0.56995908247391314</v>
      </c>
      <c r="K57" s="29">
        <v>0.63658282562003343</v>
      </c>
      <c r="L57" s="29">
        <v>0.4677914374584497</v>
      </c>
      <c r="M57" s="29">
        <v>0.68689750223289914</v>
      </c>
      <c r="N57" s="29">
        <v>0.64351239349471978</v>
      </c>
      <c r="O57" s="30">
        <v>0.66853486091758263</v>
      </c>
      <c r="P57" s="31">
        <v>0.68689750223289914</v>
      </c>
      <c r="Q57" s="28">
        <v>0.65511403680856783</v>
      </c>
      <c r="R57" s="29">
        <v>0.6547161152808052</v>
      </c>
      <c r="S57" s="29">
        <v>0.63895756547832605</v>
      </c>
      <c r="T57" s="29">
        <v>0.63711910506959402</v>
      </c>
      <c r="U57" s="29">
        <v>0.67074838298919104</v>
      </c>
      <c r="V57" s="29">
        <v>0.68941081972404261</v>
      </c>
      <c r="W57" s="29">
        <v>0.67069623190374317</v>
      </c>
      <c r="X57" s="29">
        <v>0.67493057267938927</v>
      </c>
      <c r="Y57" s="29">
        <v>0.57221075699621526</v>
      </c>
      <c r="Z57" s="29">
        <v>0.69081319718262391</v>
      </c>
      <c r="AA57" s="29">
        <v>0.72682548958319171</v>
      </c>
      <c r="AB57" s="29">
        <v>0.69934892369043133</v>
      </c>
      <c r="AC57" s="31">
        <v>0.72682548958319171</v>
      </c>
      <c r="AD57" s="29">
        <v>0.70591711779863364</v>
      </c>
      <c r="AE57" s="29">
        <v>0.73307996274949028</v>
      </c>
      <c r="AF57" s="29">
        <v>0.69327405333827341</v>
      </c>
      <c r="AG57" s="29">
        <v>0.65544178057321123</v>
      </c>
      <c r="AH57" s="29">
        <v>0.70766480523018249</v>
      </c>
      <c r="AI57" s="29">
        <v>0.52416999261287556</v>
      </c>
      <c r="AJ57" s="29">
        <v>0.54289568216254791</v>
      </c>
      <c r="AK57" s="29">
        <v>0.6392310172046578</v>
      </c>
      <c r="AL57" s="29">
        <v>0.67148200757232779</v>
      </c>
      <c r="AM57" s="29">
        <v>0.66384517101657092</v>
      </c>
      <c r="AN57" s="29">
        <v>0.67123614601278692</v>
      </c>
      <c r="AO57" s="29">
        <v>0.77874347643225128</v>
      </c>
      <c r="AP57" s="31">
        <v>0.77874347643225128</v>
      </c>
      <c r="AQ57" s="29">
        <v>0.78410345704956053</v>
      </c>
      <c r="AR57" s="29">
        <v>0.77402418478665724</v>
      </c>
      <c r="AS57" s="29">
        <v>0.68701381878046364</v>
      </c>
      <c r="AT57" s="29">
        <v>0.75005488029058565</v>
      </c>
      <c r="AU57" s="29">
        <v>0.71882227038665736</v>
      </c>
      <c r="AV57" s="29">
        <v>0.78656528526109071</v>
      </c>
      <c r="AW57" s="29">
        <v>0.71115716786476102</v>
      </c>
      <c r="AX57" s="29">
        <v>0.64420715492717051</v>
      </c>
      <c r="AY57" s="29">
        <v>0.72869922998551229</v>
      </c>
      <c r="AZ57" s="29">
        <v>0.73582529005452446</v>
      </c>
      <c r="BA57" s="29">
        <v>0.71564179517129667</v>
      </c>
      <c r="BB57" s="29">
        <v>0.77948735463378827</v>
      </c>
      <c r="BC57" s="31">
        <v>0.78656528526109071</v>
      </c>
      <c r="BD57" s="29">
        <v>0.81145676261963784</v>
      </c>
      <c r="BE57" s="29">
        <v>0.82237073360065394</v>
      </c>
      <c r="BF57" s="29">
        <v>0.73714142554925988</v>
      </c>
      <c r="BG57" s="29">
        <v>0.83059739034043112</v>
      </c>
      <c r="BH57" s="29">
        <v>0.69681333657568834</v>
      </c>
      <c r="BI57" s="29">
        <v>0.79896730598376597</v>
      </c>
      <c r="BJ57" s="29">
        <v>0.73149399103200563</v>
      </c>
      <c r="BK57" s="29">
        <v>0.83047588954266061</v>
      </c>
      <c r="BL57" s="29">
        <v>0.84680252819479573</v>
      </c>
      <c r="BM57" s="29">
        <v>0.83163981923175134</v>
      </c>
      <c r="BN57" s="29">
        <v>0.83815465536851652</v>
      </c>
      <c r="BO57" s="29">
        <v>0.82490443263801694</v>
      </c>
      <c r="BP57" s="31">
        <v>0.84680252819479573</v>
      </c>
      <c r="BQ57" s="29">
        <v>0.82671384405147452</v>
      </c>
      <c r="BR57" s="29">
        <v>0.84263060969731418</v>
      </c>
      <c r="BS57" s="29">
        <v>0.83289885514600492</v>
      </c>
      <c r="BT57" s="29">
        <v>0.82524406034038977</v>
      </c>
      <c r="BU57" s="29">
        <v>0.7651921106474866</v>
      </c>
      <c r="BV57" s="29">
        <v>0.83927926423767996</v>
      </c>
      <c r="BW57" s="29">
        <v>0.79826488200279777</v>
      </c>
      <c r="BX57" s="29">
        <v>0.78719512269197078</v>
      </c>
      <c r="BY57" s="29">
        <v>0.83661672861078884</v>
      </c>
      <c r="BZ57" s="29">
        <v>0.8284151284518706</v>
      </c>
      <c r="CA57" s="29">
        <v>0.81708823039013989</v>
      </c>
      <c r="CB57" s="29">
        <v>0.83781790466828909</v>
      </c>
      <c r="CC57" s="31">
        <v>0.84263060969731418</v>
      </c>
      <c r="CD57" s="29">
        <v>0.83287273089582414</v>
      </c>
      <c r="CE57" s="29">
        <v>0.81003874264019227</v>
      </c>
      <c r="CF57" s="29">
        <v>0.80045744266550067</v>
      </c>
      <c r="CG57" s="29">
        <v>0.80708438449261177</v>
      </c>
      <c r="CH57" s="29">
        <v>0.88255370226020968</v>
      </c>
      <c r="CI57" s="29">
        <v>0.88970684474900463</v>
      </c>
      <c r="CJ57" s="29">
        <v>0.88646101384998577</v>
      </c>
      <c r="CK57" s="29">
        <v>0.86788680563770126</v>
      </c>
      <c r="CL57" s="29">
        <v>0.85504517798599944</v>
      </c>
      <c r="CM57" s="29">
        <v>0.86609115695876682</v>
      </c>
      <c r="CN57" s="29">
        <v>0.81847134398336696</v>
      </c>
      <c r="CO57" s="29">
        <v>0.88928221358893778</v>
      </c>
      <c r="CP57" s="31">
        <v>0.88970684474900463</v>
      </c>
      <c r="CQ57" s="29">
        <v>0.95369424110696488</v>
      </c>
      <c r="CR57" s="29">
        <v>0.9285554768222638</v>
      </c>
      <c r="CS57" s="29">
        <v>0.90007764868284823</v>
      </c>
      <c r="CT57" s="29">
        <v>0.82115203880252152</v>
      </c>
      <c r="CU57" s="29">
        <v>0.93533237128126312</v>
      </c>
      <c r="CV57" s="29">
        <v>0.78639820948947536</v>
      </c>
      <c r="CW57" s="29">
        <v>0.56722215560928646</v>
      </c>
      <c r="CX57" s="29">
        <v>0.84454858545207601</v>
      </c>
      <c r="CY57" s="29">
        <v>0.90682647752870005</v>
      </c>
      <c r="CZ57" s="29">
        <v>0.94185992031095167</v>
      </c>
      <c r="DA57" s="29">
        <v>0.96479182942939545</v>
      </c>
      <c r="DB57" s="29">
        <v>0.93969562815357588</v>
      </c>
      <c r="DC57" s="31">
        <v>0.96479182942939545</v>
      </c>
      <c r="DD57" s="326">
        <v>0.97183161842654964</v>
      </c>
      <c r="DE57" s="29">
        <v>0.97447566816270859</v>
      </c>
      <c r="DF57" s="30">
        <v>0.94861896907105314</v>
      </c>
      <c r="DG57" s="30">
        <v>0.87156767146112968</v>
      </c>
      <c r="DH57" s="30">
        <v>0.84266223519647288</v>
      </c>
      <c r="DI57" s="30">
        <v>0.87537846934215036</v>
      </c>
      <c r="DJ57" s="30">
        <v>0.69058685636294648</v>
      </c>
      <c r="DK57" s="30">
        <v>0.8827365391680484</v>
      </c>
      <c r="DL57" s="30">
        <v>0.9507124980846825</v>
      </c>
      <c r="DM57" s="30">
        <v>0.96984878458080448</v>
      </c>
      <c r="DN57" s="30">
        <v>0.96168264187195374</v>
      </c>
      <c r="DO57" s="327">
        <v>0.99531699913859006</v>
      </c>
      <c r="DP57" s="31">
        <v>0.99531699913859006</v>
      </c>
      <c r="DQ57" s="326">
        <v>0.96456193482329988</v>
      </c>
      <c r="DR57" s="29">
        <v>0.99025575315243386</v>
      </c>
      <c r="DS57" s="29">
        <v>0.98073840346711416</v>
      </c>
      <c r="DT57" s="30">
        <v>0.98315341196702311</v>
      </c>
      <c r="DU57" s="30">
        <v>0.80809604113285993</v>
      </c>
      <c r="DV57" s="30">
        <v>0.91498503013551513</v>
      </c>
      <c r="DW57" s="30">
        <v>0.91948810429885997</v>
      </c>
      <c r="DX57" s="30">
        <v>0.97419197684795766</v>
      </c>
      <c r="DY57" s="30">
        <v>1.0299207744790955</v>
      </c>
      <c r="DZ57" s="30">
        <v>0.87208359802186908</v>
      </c>
      <c r="EA57" s="30">
        <v>0.94600610003054786</v>
      </c>
      <c r="EB57" s="327">
        <v>0.98478052654312875</v>
      </c>
      <c r="EC57" s="31">
        <v>1.0299207744790955</v>
      </c>
      <c r="ED57" s="30">
        <v>0.95952348683434852</v>
      </c>
      <c r="EE57" s="30">
        <v>0.96071633898202069</v>
      </c>
      <c r="EF57" s="30">
        <v>0.95561137072682301</v>
      </c>
      <c r="EG57" s="30">
        <v>0.87092559248071355</v>
      </c>
      <c r="EH57" s="30">
        <v>0.72762111752420833</v>
      </c>
      <c r="EI57" s="30">
        <v>0.89559504450709337</v>
      </c>
      <c r="EJ57" s="30">
        <v>0.7455189545966886</v>
      </c>
      <c r="EK57" s="30">
        <v>0.8828967218761431</v>
      </c>
      <c r="EL57" s="30">
        <v>0.89286023908240308</v>
      </c>
      <c r="EM57" s="30">
        <v>0.96023016899184821</v>
      </c>
      <c r="EN57" s="327">
        <v>0.98148284193880009</v>
      </c>
      <c r="EO57" s="31">
        <v>0.98148284193880009</v>
      </c>
    </row>
    <row r="58" spans="1:148" ht="33.75" customHeight="1">
      <c r="A58" s="446"/>
      <c r="B58" s="450" t="s">
        <v>8</v>
      </c>
      <c r="C58" s="32" t="s">
        <v>791</v>
      </c>
      <c r="D58" s="33">
        <v>0.550739247311828</v>
      </c>
      <c r="E58" s="34">
        <v>0.41294642857142855</v>
      </c>
      <c r="F58" s="34">
        <v>0.61675639300134588</v>
      </c>
      <c r="G58" s="34">
        <v>0.73124999999999996</v>
      </c>
      <c r="H58" s="34">
        <v>0.73655913978494625</v>
      </c>
      <c r="I58" s="34">
        <v>0.91631944444444446</v>
      </c>
      <c r="J58" s="34">
        <v>0.90053763440860213</v>
      </c>
      <c r="K58" s="34">
        <v>0.6723790322580645</v>
      </c>
      <c r="L58" s="34">
        <v>0.96562499999999996</v>
      </c>
      <c r="M58" s="34">
        <v>0.52281879194630876</v>
      </c>
      <c r="N58" s="34">
        <v>0.71701388888888884</v>
      </c>
      <c r="O58" s="35">
        <v>0.43514784946236557</v>
      </c>
      <c r="P58" s="36">
        <v>0.68204908675799092</v>
      </c>
      <c r="Q58" s="33">
        <v>0.37701612903225806</v>
      </c>
      <c r="R58" s="34">
        <v>0.62686011904761907</v>
      </c>
      <c r="S58" s="34">
        <v>0.51446837146702562</v>
      </c>
      <c r="T58" s="34">
        <v>0.71250000000000002</v>
      </c>
      <c r="U58" s="34">
        <v>0.48252688172043012</v>
      </c>
      <c r="V58" s="34">
        <v>0.69548611111111114</v>
      </c>
      <c r="W58" s="34">
        <v>0.561491935483871</v>
      </c>
      <c r="X58" s="34">
        <v>0.7251344086021505</v>
      </c>
      <c r="Y58" s="34">
        <v>0.70694444444444449</v>
      </c>
      <c r="Z58" s="34">
        <v>0.73120805369127517</v>
      </c>
      <c r="AA58" s="34">
        <v>0.38819444444444445</v>
      </c>
      <c r="AB58" s="34">
        <v>0.23991935483870969</v>
      </c>
      <c r="AC58" s="36">
        <v>0.5623002283105023</v>
      </c>
      <c r="AD58" s="34">
        <v>0.42876344086021506</v>
      </c>
      <c r="AE58" s="34">
        <v>0.52478448275862066</v>
      </c>
      <c r="AF58" s="34">
        <v>0.69683714670255725</v>
      </c>
      <c r="AG58" s="34">
        <v>0.7260416666666667</v>
      </c>
      <c r="AH58" s="34">
        <v>0.76713709677419351</v>
      </c>
      <c r="AI58" s="34">
        <v>0.87222222222222223</v>
      </c>
      <c r="AJ58" s="34">
        <v>0.802755376344086</v>
      </c>
      <c r="AK58" s="34">
        <v>0.58333333333333337</v>
      </c>
      <c r="AL58" s="34">
        <v>0.55034722222222221</v>
      </c>
      <c r="AM58" s="34">
        <v>0.6620805369127517</v>
      </c>
      <c r="AN58" s="34">
        <v>0.68125000000000002</v>
      </c>
      <c r="AO58" s="34">
        <v>0.45497311827956988</v>
      </c>
      <c r="AP58" s="36">
        <v>0.64586179417122036</v>
      </c>
      <c r="AQ58" s="34">
        <v>0.56989247311827962</v>
      </c>
      <c r="AR58" s="34">
        <v>0.37537202380952384</v>
      </c>
      <c r="AS58" s="34">
        <v>0.42059219380888291</v>
      </c>
      <c r="AT58" s="34">
        <v>0.68715277777777772</v>
      </c>
      <c r="AU58" s="34">
        <v>0.67607526881720426</v>
      </c>
      <c r="AV58" s="34">
        <v>0.55173611111111109</v>
      </c>
      <c r="AW58" s="34">
        <v>0.66498655913978499</v>
      </c>
      <c r="AX58" s="34">
        <v>0.66364247311827962</v>
      </c>
      <c r="AY58" s="34">
        <v>0.47951388888888891</v>
      </c>
      <c r="AZ58" s="34">
        <v>0.38523489932885907</v>
      </c>
      <c r="BA58" s="34">
        <v>0.54236111111111107</v>
      </c>
      <c r="BB58" s="34">
        <v>0.45530913978494625</v>
      </c>
      <c r="BC58" s="36">
        <v>0.5403824200913242</v>
      </c>
      <c r="BD58" s="34">
        <v>0.2543682795698925</v>
      </c>
      <c r="BE58" s="34">
        <v>0.37760416666666669</v>
      </c>
      <c r="BF58" s="34">
        <v>0.51312247644683717</v>
      </c>
      <c r="BG58" s="34">
        <v>0.5288194444444444</v>
      </c>
      <c r="BH58" s="34">
        <v>0.60315860215053763</v>
      </c>
      <c r="BI58" s="34">
        <v>0.77743055555555551</v>
      </c>
      <c r="BJ58" s="34">
        <v>0.80745967741935487</v>
      </c>
      <c r="BK58" s="34">
        <v>0.57291666666666663</v>
      </c>
      <c r="BL58" s="34">
        <v>0.4309027777777778</v>
      </c>
      <c r="BM58" s="34">
        <v>0.42348993288590603</v>
      </c>
      <c r="BN58" s="34">
        <v>0.2722222222222222</v>
      </c>
      <c r="BO58" s="34">
        <v>0.31619623655913981</v>
      </c>
      <c r="BP58" s="36">
        <v>0.49058219178082191</v>
      </c>
      <c r="BQ58" s="34">
        <v>0.49529569892473119</v>
      </c>
      <c r="BR58" s="34">
        <v>0.20796130952380953</v>
      </c>
      <c r="BS58" s="34">
        <v>0.38728129205921941</v>
      </c>
      <c r="BT58" s="34">
        <v>0.44027777777777777</v>
      </c>
      <c r="BU58" s="34">
        <v>0.64381720430107525</v>
      </c>
      <c r="BV58" s="34">
        <v>0.5541666666666667</v>
      </c>
      <c r="BW58" s="34">
        <v>0.71740591397849462</v>
      </c>
      <c r="BX58" s="34">
        <v>0.39448924731182794</v>
      </c>
      <c r="BY58" s="34">
        <v>0.39826388888888886</v>
      </c>
      <c r="BZ58" s="34">
        <v>0.34765100671140942</v>
      </c>
      <c r="CA58" s="34">
        <v>0.44374999999999998</v>
      </c>
      <c r="CB58" s="34">
        <v>0.27620967741935482</v>
      </c>
      <c r="CC58" s="36">
        <v>0.44394977168949773</v>
      </c>
      <c r="CD58" s="34">
        <v>0.26411290322580644</v>
      </c>
      <c r="CE58" s="34">
        <v>0.11961206896551724</v>
      </c>
      <c r="CF58" s="34">
        <v>0.26379542395693134</v>
      </c>
      <c r="CG58" s="34">
        <v>0.5756944444444444</v>
      </c>
      <c r="CH58" s="34">
        <v>0.44758064516129031</v>
      </c>
      <c r="CI58" s="34">
        <v>0.52743055555555551</v>
      </c>
      <c r="CJ58" s="34">
        <v>0.44018817204301075</v>
      </c>
      <c r="CK58" s="34">
        <v>0.62130376344086025</v>
      </c>
      <c r="CL58" s="34">
        <v>0.4284722222222222</v>
      </c>
      <c r="CM58" s="34">
        <v>0.23187919463087248</v>
      </c>
      <c r="CN58" s="34">
        <v>0.34305555555555556</v>
      </c>
      <c r="CO58" s="34">
        <v>0.27520161290322581</v>
      </c>
      <c r="CP58" s="36">
        <v>0.37861452641165755</v>
      </c>
      <c r="CQ58" s="34">
        <v>0.45127688172043012</v>
      </c>
      <c r="CR58" s="34">
        <v>0.17410714285714285</v>
      </c>
      <c r="CS58" s="34">
        <v>0.49865410497981155</v>
      </c>
      <c r="CT58" s="34">
        <v>0.54722222222222228</v>
      </c>
      <c r="CU58" s="34">
        <v>0.58669354838709675</v>
      </c>
      <c r="CV58" s="34">
        <v>0.57951388888888888</v>
      </c>
      <c r="CW58" s="34">
        <v>0.89381720430107525</v>
      </c>
      <c r="CX58" s="34">
        <v>0.67305107526881724</v>
      </c>
      <c r="CY58" s="34">
        <v>0.68854166666666672</v>
      </c>
      <c r="CZ58" s="34">
        <v>0.40234899328859058</v>
      </c>
      <c r="DA58" s="34">
        <v>0.42673611111111109</v>
      </c>
      <c r="DB58" s="34">
        <v>0.25940860215053763</v>
      </c>
      <c r="DC58" s="36">
        <v>0.51740867579908678</v>
      </c>
      <c r="DD58" s="328">
        <v>0.44422043010752688</v>
      </c>
      <c r="DE58" s="34">
        <v>9.9702380952380959E-2</v>
      </c>
      <c r="DF58" s="35">
        <v>0.47173620457604309</v>
      </c>
      <c r="DG58" s="35">
        <v>0.47708333333333336</v>
      </c>
      <c r="DH58" s="35">
        <v>0.40893817204301075</v>
      </c>
      <c r="DI58" s="35">
        <v>0.53263888888888888</v>
      </c>
      <c r="DJ58" s="35">
        <v>0.63272849462365588</v>
      </c>
      <c r="DK58" s="35">
        <v>0.68951612903225812</v>
      </c>
      <c r="DL58" s="35">
        <v>0.60659722222222223</v>
      </c>
      <c r="DM58" s="35">
        <v>0.22751677852348992</v>
      </c>
      <c r="DN58" s="35">
        <v>0.23368055555555556</v>
      </c>
      <c r="DO58" s="329">
        <v>0.41935483870967744</v>
      </c>
      <c r="DP58" s="36">
        <v>0.43944063926940641</v>
      </c>
      <c r="DQ58" s="328">
        <v>0.35618279569892475</v>
      </c>
      <c r="DR58" s="34">
        <v>0.23102678571428573</v>
      </c>
      <c r="DS58" s="34">
        <v>0.35565275908479138</v>
      </c>
      <c r="DT58" s="35">
        <v>0.43958333333333333</v>
      </c>
      <c r="DU58" s="35">
        <v>0.7241263440860215</v>
      </c>
      <c r="DV58" s="35">
        <v>0.69687500000000002</v>
      </c>
      <c r="DW58" s="35">
        <v>0.41969086021505375</v>
      </c>
      <c r="DX58" s="35">
        <v>0.43548387096774194</v>
      </c>
      <c r="DY58" s="35">
        <v>0.48333333333333334</v>
      </c>
      <c r="DZ58" s="35">
        <v>0.47986577181208051</v>
      </c>
      <c r="EA58" s="35">
        <v>0.29895833333333333</v>
      </c>
      <c r="EB58" s="329">
        <v>0.19623655913978494</v>
      </c>
      <c r="EC58" s="36">
        <v>0.4274543378995434</v>
      </c>
      <c r="ED58" s="35">
        <v>0.39784946236559138</v>
      </c>
      <c r="EE58" s="35">
        <v>0.23563218390804597</v>
      </c>
      <c r="EF58" s="35">
        <v>0.23553162853297444</v>
      </c>
      <c r="EG58" s="35">
        <v>0.44895833333333335</v>
      </c>
      <c r="EH58" s="35">
        <v>0.70463709677419351</v>
      </c>
      <c r="EI58" s="35">
        <v>0.56215277777777772</v>
      </c>
      <c r="EJ58" s="35">
        <v>0.61895161290322576</v>
      </c>
      <c r="EK58" s="35">
        <v>0.26982526881720431</v>
      </c>
      <c r="EL58" s="35">
        <v>0.54583333333333328</v>
      </c>
      <c r="EM58" s="35">
        <v>0.37013422818791947</v>
      </c>
      <c r="EN58" s="329">
        <v>0.52777777777777779</v>
      </c>
      <c r="EO58" s="36">
        <v>0.4474191542288557</v>
      </c>
    </row>
    <row r="59" spans="1:148" ht="33.75" customHeight="1">
      <c r="A59" s="446"/>
      <c r="B59" s="452"/>
      <c r="C59" s="37" t="s">
        <v>11</v>
      </c>
      <c r="D59" s="38">
        <v>0.3793682795698925</v>
      </c>
      <c r="E59" s="39">
        <v>0.5111607142857143</v>
      </c>
      <c r="F59" s="39">
        <v>0.34589502018842533</v>
      </c>
      <c r="G59" s="39">
        <v>0.25104166666666666</v>
      </c>
      <c r="H59" s="39">
        <v>0.24697580645161291</v>
      </c>
      <c r="I59" s="39">
        <v>8.368055555555555E-2</v>
      </c>
      <c r="J59" s="39">
        <v>9.4422043010752688E-2</v>
      </c>
      <c r="K59" s="39">
        <v>0.31518817204301075</v>
      </c>
      <c r="L59" s="39">
        <v>3.4375000000000003E-2</v>
      </c>
      <c r="M59" s="39">
        <v>0.35469798657718121</v>
      </c>
      <c r="N59" s="39">
        <v>0.25312499999999999</v>
      </c>
      <c r="O59" s="40">
        <v>0.44858870967741937</v>
      </c>
      <c r="P59" s="41">
        <v>0.27594178082191778</v>
      </c>
      <c r="Q59" s="38">
        <v>0.478494623655914</v>
      </c>
      <c r="R59" s="39">
        <v>0.30505952380952384</v>
      </c>
      <c r="S59" s="39">
        <v>0.37886944818304175</v>
      </c>
      <c r="T59" s="39">
        <v>0.2795138888888889</v>
      </c>
      <c r="U59" s="39">
        <v>0.44388440860215056</v>
      </c>
      <c r="V59" s="39">
        <v>0.234375</v>
      </c>
      <c r="W59" s="39">
        <v>0.384744623655914</v>
      </c>
      <c r="X59" s="39">
        <v>0.2241263440860215</v>
      </c>
      <c r="Y59" s="39">
        <v>0.28611111111111109</v>
      </c>
      <c r="Z59" s="39">
        <v>0.20503355704697987</v>
      </c>
      <c r="AA59" s="39">
        <v>0.4357638888888889</v>
      </c>
      <c r="AB59" s="39">
        <v>0.53931451612903225</v>
      </c>
      <c r="AC59" s="41">
        <v>0.35039954337899543</v>
      </c>
      <c r="AD59" s="39">
        <v>0.41028225806451613</v>
      </c>
      <c r="AE59" s="39">
        <v>0.29597701149425287</v>
      </c>
      <c r="AF59" s="39">
        <v>0.22611036339165544</v>
      </c>
      <c r="AG59" s="39">
        <v>0.22777777777777777</v>
      </c>
      <c r="AH59" s="39">
        <v>0.1875</v>
      </c>
      <c r="AI59" s="39">
        <v>0.125</v>
      </c>
      <c r="AJ59" s="39">
        <v>0.19153225806451613</v>
      </c>
      <c r="AK59" s="39">
        <v>0.33064516129032256</v>
      </c>
      <c r="AL59" s="39">
        <v>0.34236111111111112</v>
      </c>
      <c r="AM59" s="39">
        <v>0.28926174496644297</v>
      </c>
      <c r="AN59" s="39">
        <v>0.28125</v>
      </c>
      <c r="AO59" s="39">
        <v>0.38071236559139787</v>
      </c>
      <c r="AP59" s="41">
        <v>0.27424863387978143</v>
      </c>
      <c r="AQ59" s="39">
        <v>0.259744623655914</v>
      </c>
      <c r="AR59" s="39">
        <v>0.3515625</v>
      </c>
      <c r="AS59" s="39">
        <v>0.45188425302826379</v>
      </c>
      <c r="AT59" s="39">
        <v>0.21111111111111111</v>
      </c>
      <c r="AU59" s="39">
        <v>0.21404569892473119</v>
      </c>
      <c r="AV59" s="39">
        <v>0.26319444444444445</v>
      </c>
      <c r="AW59" s="39">
        <v>0.301747311827957</v>
      </c>
      <c r="AX59" s="39">
        <v>0.30073924731182794</v>
      </c>
      <c r="AY59" s="39">
        <v>0.33784722222222224</v>
      </c>
      <c r="AZ59" s="39">
        <v>0.3818791946308725</v>
      </c>
      <c r="BA59" s="39">
        <v>0.34895833333333331</v>
      </c>
      <c r="BB59" s="39">
        <v>0.32795698924731181</v>
      </c>
      <c r="BC59" s="41">
        <v>0.31247146118721464</v>
      </c>
      <c r="BD59" s="39">
        <v>0.32594086021505375</v>
      </c>
      <c r="BE59" s="39">
        <v>0.3705357142857143</v>
      </c>
      <c r="BF59" s="39">
        <v>0.2345222072678331</v>
      </c>
      <c r="BG59" s="39">
        <v>0.20590277777777777</v>
      </c>
      <c r="BH59" s="39">
        <v>0.30342741935483869</v>
      </c>
      <c r="BI59" s="39">
        <v>0.14270833333333333</v>
      </c>
      <c r="BJ59" s="39">
        <v>0.13440860215053763</v>
      </c>
      <c r="BK59" s="39">
        <v>0.2856182795698925</v>
      </c>
      <c r="BL59" s="39">
        <v>0.34930555555555554</v>
      </c>
      <c r="BM59" s="39">
        <v>0.34362416107382548</v>
      </c>
      <c r="BN59" s="39">
        <v>0.29236111111111113</v>
      </c>
      <c r="BO59" s="39">
        <v>0.34845430107526881</v>
      </c>
      <c r="BP59" s="41">
        <v>0.27765410958904108</v>
      </c>
      <c r="BQ59" s="39">
        <v>0.29973118279569894</v>
      </c>
      <c r="BR59" s="39">
        <v>0.234375</v>
      </c>
      <c r="BS59" s="39">
        <v>0.27557200538358007</v>
      </c>
      <c r="BT59" s="39">
        <v>0.32604166666666667</v>
      </c>
      <c r="BU59" s="39">
        <v>0.23790322580645162</v>
      </c>
      <c r="BV59" s="39">
        <v>0.296875</v>
      </c>
      <c r="BW59" s="39">
        <v>0.15591397849462366</v>
      </c>
      <c r="BX59" s="39">
        <v>0.35248655913978494</v>
      </c>
      <c r="BY59" s="39">
        <v>0.37291666666666667</v>
      </c>
      <c r="BZ59" s="39">
        <v>0.32617449664429532</v>
      </c>
      <c r="CA59" s="39">
        <v>0.34444444444444444</v>
      </c>
      <c r="CB59" s="39">
        <v>0.30073924731182794</v>
      </c>
      <c r="CC59" s="41">
        <v>0.29363584474885845</v>
      </c>
      <c r="CD59" s="39">
        <v>0.26848118279569894</v>
      </c>
      <c r="CE59" s="39">
        <v>0.15409482758620691</v>
      </c>
      <c r="CF59" s="39">
        <v>0.30282637954239572</v>
      </c>
      <c r="CG59" s="39">
        <v>0.28229166666666666</v>
      </c>
      <c r="CH59" s="39">
        <v>0.28360215053763443</v>
      </c>
      <c r="CI59" s="39">
        <v>0.16354166666666667</v>
      </c>
      <c r="CJ59" s="39">
        <v>0.37802419354838712</v>
      </c>
      <c r="CK59" s="39">
        <v>0.15423387096774194</v>
      </c>
      <c r="CL59" s="39">
        <v>0.36631944444444442</v>
      </c>
      <c r="CM59" s="39">
        <v>0.33355704697986577</v>
      </c>
      <c r="CN59" s="39">
        <v>0.24409722222222222</v>
      </c>
      <c r="CO59" s="39">
        <v>0.27385752688172044</v>
      </c>
      <c r="CP59" s="41">
        <v>0.26773110200364297</v>
      </c>
      <c r="CQ59" s="39">
        <v>0.31653225806451613</v>
      </c>
      <c r="CR59" s="39">
        <v>0.25892857142857145</v>
      </c>
      <c r="CS59" s="39">
        <v>0.12786002691790041</v>
      </c>
      <c r="CT59" s="39">
        <v>0.33958333333333335</v>
      </c>
      <c r="CU59" s="39">
        <v>0.17036290322580644</v>
      </c>
      <c r="CV59" s="39">
        <v>0.32847222222222222</v>
      </c>
      <c r="CW59" s="39">
        <v>9.9462365591397844E-2</v>
      </c>
      <c r="CX59" s="39">
        <v>0.18245967741935484</v>
      </c>
      <c r="CY59" s="39">
        <v>0.21493055555555557</v>
      </c>
      <c r="CZ59" s="39">
        <v>0.28120805369127516</v>
      </c>
      <c r="DA59" s="39">
        <v>0.34097222222222223</v>
      </c>
      <c r="DB59" s="39">
        <v>0.36223118279569894</v>
      </c>
      <c r="DC59" s="41">
        <v>0.25128424657534248</v>
      </c>
      <c r="DD59" s="330">
        <v>0.22782258064516128</v>
      </c>
      <c r="DE59" s="39">
        <v>0.24813988095238096</v>
      </c>
      <c r="DF59" s="40">
        <v>0.22981157469717362</v>
      </c>
      <c r="DG59" s="40">
        <v>0.26458333333333334</v>
      </c>
      <c r="DH59" s="40">
        <v>0.29334677419354838</v>
      </c>
      <c r="DI59" s="40">
        <v>0.17152777777777778</v>
      </c>
      <c r="DJ59" s="40">
        <v>0.29032258064516131</v>
      </c>
      <c r="DK59" s="40">
        <v>0.20094086021505375</v>
      </c>
      <c r="DL59" s="40">
        <v>0.2388888888888889</v>
      </c>
      <c r="DM59" s="40">
        <v>0.24630872483221478</v>
      </c>
      <c r="DN59" s="40">
        <v>0.2048611111111111</v>
      </c>
      <c r="DO59" s="331">
        <v>0.26646505376344087</v>
      </c>
      <c r="DP59" s="41">
        <v>0.2404109589041096</v>
      </c>
      <c r="DQ59" s="330">
        <v>0.19993279569892472</v>
      </c>
      <c r="DR59" s="39">
        <v>0.39620535714285715</v>
      </c>
      <c r="DS59" s="39">
        <v>0.31864064602960968</v>
      </c>
      <c r="DT59" s="40">
        <v>0.26597222222222222</v>
      </c>
      <c r="DU59" s="40">
        <v>0.17842741935483872</v>
      </c>
      <c r="DV59" s="40">
        <v>0.21215277777777777</v>
      </c>
      <c r="DW59" s="40">
        <v>0.36256720430107525</v>
      </c>
      <c r="DX59" s="40">
        <v>0.26478494623655913</v>
      </c>
      <c r="DY59" s="40">
        <v>0.22743055555555555</v>
      </c>
      <c r="DZ59" s="40">
        <v>0.34765100671140942</v>
      </c>
      <c r="EA59" s="40">
        <v>0.36666666666666664</v>
      </c>
      <c r="EB59" s="331">
        <v>0.19623655913978494</v>
      </c>
      <c r="EC59" s="41">
        <v>0.2771974885844749</v>
      </c>
      <c r="ED59" s="40">
        <v>0.28897849462365593</v>
      </c>
      <c r="EE59" s="40">
        <v>0.41846264367816094</v>
      </c>
      <c r="EF59" s="40">
        <v>0.38223418573351281</v>
      </c>
      <c r="EG59" s="40">
        <v>0.30937500000000001</v>
      </c>
      <c r="EH59" s="40">
        <v>0.20026881720430106</v>
      </c>
      <c r="EI59" s="40">
        <v>0.33541666666666664</v>
      </c>
      <c r="EJ59" s="40">
        <v>0.35181451612903225</v>
      </c>
      <c r="EK59" s="40">
        <v>0.5981182795698925</v>
      </c>
      <c r="EL59" s="40">
        <v>0.26701388888888888</v>
      </c>
      <c r="EM59" s="40">
        <v>0.37785234899328857</v>
      </c>
      <c r="EN59" s="331">
        <v>0.24791666666666667</v>
      </c>
      <c r="EO59" s="41">
        <v>0.34359452736318408</v>
      </c>
    </row>
    <row r="60" spans="1:148" ht="33.75" customHeight="1" thickBot="1">
      <c r="A60" s="446"/>
      <c r="B60" s="451"/>
      <c r="C60" s="42" t="s">
        <v>793</v>
      </c>
      <c r="D60" s="43">
        <v>6.9892473118279563E-2</v>
      </c>
      <c r="E60" s="44">
        <v>7.5892857142857137E-2</v>
      </c>
      <c r="F60" s="44">
        <v>3.7348586810228804E-2</v>
      </c>
      <c r="G60" s="44">
        <v>1.7708333333333333E-2</v>
      </c>
      <c r="H60" s="44">
        <v>1.6465053763440859E-2</v>
      </c>
      <c r="I60" s="44">
        <v>0</v>
      </c>
      <c r="J60" s="44">
        <v>5.0403225806451612E-3</v>
      </c>
      <c r="K60" s="44">
        <v>1.2432795698924731E-2</v>
      </c>
      <c r="L60" s="44">
        <v>0</v>
      </c>
      <c r="M60" s="44">
        <v>0.12248322147651007</v>
      </c>
      <c r="N60" s="44">
        <v>2.9861111111111113E-2</v>
      </c>
      <c r="O60" s="45">
        <v>0.11626344086021505</v>
      </c>
      <c r="P60" s="46">
        <v>4.2009132420091327E-2</v>
      </c>
      <c r="Q60" s="43">
        <v>0.14448924731182797</v>
      </c>
      <c r="R60" s="44">
        <v>6.8080357142857137E-2</v>
      </c>
      <c r="S60" s="44">
        <v>0.1066621803499327</v>
      </c>
      <c r="T60" s="44">
        <v>7.9861111111111105E-3</v>
      </c>
      <c r="U60" s="44">
        <v>7.3588709677419359E-2</v>
      </c>
      <c r="V60" s="44">
        <v>7.013888888888889E-2</v>
      </c>
      <c r="W60" s="44">
        <v>5.3763440860215055E-2</v>
      </c>
      <c r="X60" s="44">
        <v>5.0739247311827954E-2</v>
      </c>
      <c r="Y60" s="44">
        <v>6.9444444444444441E-3</v>
      </c>
      <c r="Z60" s="44">
        <v>6.3758389261744972E-2</v>
      </c>
      <c r="AA60" s="44">
        <v>0.17604166666666668</v>
      </c>
      <c r="AB60" s="44">
        <v>0.22076612903225806</v>
      </c>
      <c r="AC60" s="46">
        <v>8.7300228310502284E-2</v>
      </c>
      <c r="AD60" s="44">
        <v>0.16095430107526881</v>
      </c>
      <c r="AE60" s="44">
        <v>0.17923850574712644</v>
      </c>
      <c r="AF60" s="44">
        <v>7.705248990578735E-2</v>
      </c>
      <c r="AG60" s="44">
        <v>4.6180555555555558E-2</v>
      </c>
      <c r="AH60" s="44">
        <v>4.5362903225806453E-2</v>
      </c>
      <c r="AI60" s="44">
        <v>2.7777777777777779E-3</v>
      </c>
      <c r="AJ60" s="44">
        <v>5.7123655913978496E-3</v>
      </c>
      <c r="AK60" s="44">
        <v>8.6021505376344093E-2</v>
      </c>
      <c r="AL60" s="44">
        <v>0.10729166666666666</v>
      </c>
      <c r="AM60" s="44">
        <v>4.8657718120805368E-2</v>
      </c>
      <c r="AN60" s="44">
        <v>3.7499999999999999E-2</v>
      </c>
      <c r="AO60" s="44">
        <v>0.16431451612903225</v>
      </c>
      <c r="AP60" s="46">
        <v>7.9889571948998178E-2</v>
      </c>
      <c r="AQ60" s="44">
        <v>0.17036290322580644</v>
      </c>
      <c r="AR60" s="44">
        <v>0.27306547619047616</v>
      </c>
      <c r="AS60" s="44">
        <v>0.1275235531628533</v>
      </c>
      <c r="AT60" s="44">
        <v>0.10173611111111111</v>
      </c>
      <c r="AU60" s="44">
        <v>0.10987903225806452</v>
      </c>
      <c r="AV60" s="44">
        <v>0.18506944444444445</v>
      </c>
      <c r="AW60" s="44">
        <v>3.3266129032258063E-2</v>
      </c>
      <c r="AX60" s="44">
        <v>3.5618279569892476E-2</v>
      </c>
      <c r="AY60" s="44">
        <v>0.18263888888888888</v>
      </c>
      <c r="AZ60" s="44">
        <v>0.23288590604026846</v>
      </c>
      <c r="BA60" s="44">
        <v>0.10868055555555556</v>
      </c>
      <c r="BB60" s="44">
        <v>0.21673387096774194</v>
      </c>
      <c r="BC60" s="46">
        <v>0.14714611872146119</v>
      </c>
      <c r="BD60" s="44">
        <v>0.41969086021505375</v>
      </c>
      <c r="BE60" s="44">
        <v>0.25186011904761907</v>
      </c>
      <c r="BF60" s="44">
        <v>0.25235531628532976</v>
      </c>
      <c r="BG60" s="44">
        <v>0.26527777777777778</v>
      </c>
      <c r="BH60" s="44">
        <v>9.3413978494623656E-2</v>
      </c>
      <c r="BI60" s="44">
        <v>7.9861111111111105E-2</v>
      </c>
      <c r="BJ60" s="44">
        <v>5.8131720430107524E-2</v>
      </c>
      <c r="BK60" s="44">
        <v>0.14146505376344087</v>
      </c>
      <c r="BL60" s="44">
        <v>0.21979166666666666</v>
      </c>
      <c r="BM60" s="44">
        <v>0.23288590604026846</v>
      </c>
      <c r="BN60" s="44">
        <v>0.43541666666666667</v>
      </c>
      <c r="BO60" s="44">
        <v>0.33534946236559138</v>
      </c>
      <c r="BP60" s="46">
        <v>0.23176369863013699</v>
      </c>
      <c r="BQ60" s="44">
        <v>0.2049731182795699</v>
      </c>
      <c r="BR60" s="44">
        <v>0.55766369047619047</v>
      </c>
      <c r="BS60" s="44">
        <v>0.33714670255720053</v>
      </c>
      <c r="BT60" s="44">
        <v>0.23368055555555556</v>
      </c>
      <c r="BU60" s="44">
        <v>0.11827956989247312</v>
      </c>
      <c r="BV60" s="44">
        <v>0.14895833333333333</v>
      </c>
      <c r="BW60" s="44">
        <v>0.12668010752688172</v>
      </c>
      <c r="BX60" s="44">
        <v>0.25302419354838712</v>
      </c>
      <c r="BY60" s="44">
        <v>0.22881944444444444</v>
      </c>
      <c r="BZ60" s="44">
        <v>0.32617449664429532</v>
      </c>
      <c r="CA60" s="44">
        <v>0.21180555555555555</v>
      </c>
      <c r="CB60" s="44">
        <v>0.42305107526881719</v>
      </c>
      <c r="CC60" s="46">
        <v>0.26241438356164382</v>
      </c>
      <c r="CD60" s="44">
        <v>0.46740591397849462</v>
      </c>
      <c r="CE60" s="44">
        <v>0.72629310344827591</v>
      </c>
      <c r="CF60" s="44">
        <v>0.43337819650067294</v>
      </c>
      <c r="CG60" s="44">
        <v>0.14201388888888888</v>
      </c>
      <c r="CH60" s="44">
        <v>0.26881720430107525</v>
      </c>
      <c r="CI60" s="44">
        <v>0.30902777777777779</v>
      </c>
      <c r="CJ60" s="44">
        <v>0.18178763440860216</v>
      </c>
      <c r="CK60" s="44">
        <v>0.22446236559139784</v>
      </c>
      <c r="CL60" s="44">
        <v>0.20520833333333333</v>
      </c>
      <c r="CM60" s="44">
        <v>0.43456375838926176</v>
      </c>
      <c r="CN60" s="44">
        <v>0.4128472222222222</v>
      </c>
      <c r="CO60" s="44">
        <v>0.45094086021505375</v>
      </c>
      <c r="CP60" s="46">
        <v>0.35365437158469948</v>
      </c>
      <c r="CQ60" s="44">
        <v>0.23219086021505375</v>
      </c>
      <c r="CR60" s="44">
        <v>0.5669642857142857</v>
      </c>
      <c r="CS60" s="44">
        <v>0.37348586810228801</v>
      </c>
      <c r="CT60" s="44">
        <v>0.11319444444444444</v>
      </c>
      <c r="CU60" s="44">
        <v>0.24294354838709678</v>
      </c>
      <c r="CV60" s="44">
        <v>9.2013888888888895E-2</v>
      </c>
      <c r="CW60" s="44">
        <v>6.7204301075268818E-3</v>
      </c>
      <c r="CX60" s="44">
        <v>0.14448924731182797</v>
      </c>
      <c r="CY60" s="44">
        <v>9.6527777777777782E-2</v>
      </c>
      <c r="CZ60" s="44">
        <v>0.31644295302013425</v>
      </c>
      <c r="DA60" s="44">
        <v>0.23229166666666667</v>
      </c>
      <c r="DB60" s="44">
        <v>0.37836021505376344</v>
      </c>
      <c r="DC60" s="46">
        <v>0.23130707762557079</v>
      </c>
      <c r="DD60" s="332">
        <v>0.32795698924731181</v>
      </c>
      <c r="DE60" s="44">
        <v>0.65215773809523814</v>
      </c>
      <c r="DF60" s="45">
        <v>0.29845222072678329</v>
      </c>
      <c r="DG60" s="45">
        <v>0.25833333333333336</v>
      </c>
      <c r="DH60" s="45">
        <v>0.29771505376344087</v>
      </c>
      <c r="DI60" s="45">
        <v>0.29583333333333334</v>
      </c>
      <c r="DJ60" s="45">
        <v>7.6948924731182797E-2</v>
      </c>
      <c r="DK60" s="45">
        <v>0.10954301075268817</v>
      </c>
      <c r="DL60" s="45">
        <v>0.1545138888888889</v>
      </c>
      <c r="DM60" s="45">
        <v>0.52617449664429528</v>
      </c>
      <c r="DN60" s="45">
        <v>0.56145833333333328</v>
      </c>
      <c r="DO60" s="333">
        <v>0.31418010752688175</v>
      </c>
      <c r="DP60" s="46">
        <v>0.32014840182648402</v>
      </c>
      <c r="DQ60" s="332">
        <v>0.44388440860215056</v>
      </c>
      <c r="DR60" s="44">
        <v>0.37276785714285715</v>
      </c>
      <c r="DS60" s="44">
        <v>0.32570659488559894</v>
      </c>
      <c r="DT60" s="45">
        <v>0.29444444444444445</v>
      </c>
      <c r="DU60" s="45">
        <v>9.7446236559139782E-2</v>
      </c>
      <c r="DV60" s="45">
        <v>9.0972222222222218E-2</v>
      </c>
      <c r="DW60" s="45">
        <v>0.21774193548387097</v>
      </c>
      <c r="DX60" s="45">
        <v>0.29973118279569894</v>
      </c>
      <c r="DY60" s="45">
        <v>0.28923611111111114</v>
      </c>
      <c r="DZ60" s="45">
        <v>0.17248322147651007</v>
      </c>
      <c r="EA60" s="45">
        <v>0.33437499999999998</v>
      </c>
      <c r="EB60" s="333">
        <v>0.60752688172043012</v>
      </c>
      <c r="EC60" s="46">
        <v>0.29534817351598175</v>
      </c>
      <c r="ED60" s="45">
        <v>0.31317204301075269</v>
      </c>
      <c r="EE60" s="45">
        <v>0.34590517241379309</v>
      </c>
      <c r="EF60" s="45">
        <v>0.38223418573351281</v>
      </c>
      <c r="EG60" s="45">
        <v>0.24166666666666667</v>
      </c>
      <c r="EH60" s="45">
        <v>9.5094086021505375E-2</v>
      </c>
      <c r="EI60" s="45">
        <v>0.10243055555555555</v>
      </c>
      <c r="EJ60" s="45">
        <v>2.9233870967741934E-2</v>
      </c>
      <c r="EK60" s="45">
        <v>0.13205645161290322</v>
      </c>
      <c r="EL60" s="45">
        <v>0.18715277777777778</v>
      </c>
      <c r="EM60" s="45">
        <v>0.25201342281879197</v>
      </c>
      <c r="EN60" s="333">
        <v>0.22430555555555556</v>
      </c>
      <c r="EO60" s="46">
        <v>0.2089863184079602</v>
      </c>
      <c r="ER60" s="307"/>
    </row>
    <row r="61" spans="1:148" ht="18.75" customHeight="1">
      <c r="A61" s="446"/>
      <c r="B61" s="450" t="s">
        <v>1513</v>
      </c>
      <c r="C61" s="7" t="s">
        <v>3</v>
      </c>
      <c r="D61" s="8"/>
      <c r="E61" s="9"/>
      <c r="F61" s="9"/>
      <c r="G61" s="9"/>
      <c r="H61" s="9"/>
      <c r="I61" s="9"/>
      <c r="J61" s="9"/>
      <c r="K61" s="9"/>
      <c r="L61" s="9"/>
      <c r="M61" s="9"/>
      <c r="N61" s="9"/>
      <c r="O61" s="10"/>
      <c r="P61" s="11"/>
      <c r="Q61" s="8"/>
      <c r="R61" s="9"/>
      <c r="S61" s="9"/>
      <c r="T61" s="9"/>
      <c r="U61" s="9"/>
      <c r="V61" s="9"/>
      <c r="W61" s="9"/>
      <c r="X61" s="9"/>
      <c r="Y61" s="9"/>
      <c r="Z61" s="9"/>
      <c r="AA61" s="9"/>
      <c r="AB61" s="9"/>
      <c r="AC61" s="11"/>
      <c r="AD61" s="9"/>
      <c r="AE61" s="9"/>
      <c r="AF61" s="9"/>
      <c r="AG61" s="9"/>
      <c r="AH61" s="9"/>
      <c r="AI61" s="9"/>
      <c r="AJ61" s="9"/>
      <c r="AK61" s="9"/>
      <c r="AL61" s="9"/>
      <c r="AM61" s="9"/>
      <c r="AN61" s="9"/>
      <c r="AO61" s="9"/>
      <c r="AP61" s="11"/>
      <c r="AQ61" s="9"/>
      <c r="AR61" s="9"/>
      <c r="AS61" s="9"/>
      <c r="AT61" s="9"/>
      <c r="AU61" s="9"/>
      <c r="AV61" s="9"/>
      <c r="AW61" s="9"/>
      <c r="AX61" s="9"/>
      <c r="AY61" s="9"/>
      <c r="AZ61" s="9"/>
      <c r="BA61" s="9"/>
      <c r="BB61" s="9"/>
      <c r="BC61" s="11"/>
      <c r="BD61" s="9"/>
      <c r="BE61" s="9"/>
      <c r="BF61" s="9"/>
      <c r="BG61" s="9"/>
      <c r="BH61" s="9"/>
      <c r="BI61" s="9"/>
      <c r="BJ61" s="9"/>
      <c r="BK61" s="9"/>
      <c r="BL61" s="9"/>
      <c r="BM61" s="9"/>
      <c r="BN61" s="9"/>
      <c r="BO61" s="9"/>
      <c r="BP61" s="11"/>
      <c r="BQ61" s="9"/>
      <c r="BR61" s="9"/>
      <c r="BS61" s="9"/>
      <c r="BT61" s="9"/>
      <c r="BU61" s="9"/>
      <c r="BV61" s="9"/>
      <c r="BW61" s="9"/>
      <c r="BX61" s="9"/>
      <c r="BY61" s="9"/>
      <c r="BZ61" s="9"/>
      <c r="CA61" s="9"/>
      <c r="CB61" s="9"/>
      <c r="CC61" s="11"/>
      <c r="CD61" s="9"/>
      <c r="CE61" s="9"/>
      <c r="CF61" s="9"/>
      <c r="CG61" s="9"/>
      <c r="CH61" s="9"/>
      <c r="CI61" s="9"/>
      <c r="CJ61" s="9"/>
      <c r="CK61" s="9"/>
      <c r="CL61" s="9"/>
      <c r="CM61" s="9"/>
      <c r="CN61" s="9"/>
      <c r="CO61" s="9"/>
      <c r="CP61" s="11"/>
      <c r="CQ61" s="9"/>
      <c r="CR61" s="9"/>
      <c r="CS61" s="9"/>
      <c r="CT61" s="9"/>
      <c r="CU61" s="9"/>
      <c r="CV61" s="9"/>
      <c r="CW61" s="9"/>
      <c r="CX61" s="9"/>
      <c r="CY61" s="9"/>
      <c r="CZ61" s="9"/>
      <c r="DA61" s="9"/>
      <c r="DB61" s="9"/>
      <c r="DC61" s="11"/>
      <c r="DD61" s="371">
        <v>3.6297946908602206</v>
      </c>
      <c r="DE61" s="372">
        <v>7.425056175595234</v>
      </c>
      <c r="DF61" s="373">
        <v>20.163140309555864</v>
      </c>
      <c r="DG61" s="373">
        <v>22.501357638888887</v>
      </c>
      <c r="DH61" s="373">
        <v>23.399211693548388</v>
      </c>
      <c r="DI61" s="373">
        <v>23.335089236111095</v>
      </c>
      <c r="DJ61" s="373">
        <v>22.290833669354861</v>
      </c>
      <c r="DK61" s="373">
        <v>24.134998655914025</v>
      </c>
      <c r="DL61" s="373">
        <v>16.058835069444424</v>
      </c>
      <c r="DM61" s="373">
        <v>9.0976151006711454</v>
      </c>
      <c r="DN61" s="373">
        <v>5.6658052083333343</v>
      </c>
      <c r="DO61" s="374">
        <v>2.9723924731182838</v>
      </c>
      <c r="DP61" s="11">
        <v>15.09753618721466</v>
      </c>
      <c r="DQ61" s="371">
        <v>3.4847419354838691</v>
      </c>
      <c r="DR61" s="372">
        <v>6.5552310267857177</v>
      </c>
      <c r="DS61" s="372">
        <v>12.948726110363394</v>
      </c>
      <c r="DT61" s="373">
        <v>61.914511111111125</v>
      </c>
      <c r="DU61" s="373">
        <v>109.52643481182848</v>
      </c>
      <c r="DV61" s="373">
        <v>116.98903090277787</v>
      </c>
      <c r="DW61" s="373">
        <v>97.027506720430353</v>
      </c>
      <c r="DX61" s="373">
        <v>93.320753024193081</v>
      </c>
      <c r="DY61" s="373">
        <v>71.014732986111341</v>
      </c>
      <c r="DZ61" s="373">
        <v>50.901974832214904</v>
      </c>
      <c r="EA61" s="373">
        <v>33.839071875000023</v>
      </c>
      <c r="EB61" s="374">
        <v>15.051772849462186</v>
      </c>
      <c r="EC61" s="11">
        <v>56.295801312789067</v>
      </c>
      <c r="ED61" s="373">
        <v>23.918830981182694</v>
      </c>
      <c r="EE61" s="373">
        <v>34.967676724137839</v>
      </c>
      <c r="EF61" s="373">
        <v>54.71450269179013</v>
      </c>
      <c r="EG61" s="373">
        <v>94.355524652777945</v>
      </c>
      <c r="EH61" s="373">
        <v>116.43987298387114</v>
      </c>
      <c r="EI61" s="373">
        <v>130.90588194444456</v>
      </c>
      <c r="EJ61" s="373">
        <v>177.91571370967742</v>
      </c>
      <c r="EK61" s="373">
        <v>153.3470715725806</v>
      </c>
      <c r="EL61" s="373">
        <v>115.59111145833344</v>
      </c>
      <c r="EM61" s="373">
        <v>78.752286241610761</v>
      </c>
      <c r="EN61" s="374">
        <v>35.099439583333265</v>
      </c>
      <c r="EO61" s="11">
        <v>92.690625528605665</v>
      </c>
    </row>
    <row r="62" spans="1:148" ht="18.75" customHeight="1">
      <c r="A62" s="446"/>
      <c r="B62" s="452"/>
      <c r="C62" s="12" t="s">
        <v>4</v>
      </c>
      <c r="D62" s="13"/>
      <c r="E62" s="14"/>
      <c r="F62" s="14"/>
      <c r="G62" s="14"/>
      <c r="H62" s="14"/>
      <c r="I62" s="14"/>
      <c r="J62" s="14"/>
      <c r="K62" s="14"/>
      <c r="L62" s="14"/>
      <c r="M62" s="14"/>
      <c r="N62" s="14"/>
      <c r="O62" s="15"/>
      <c r="P62" s="16"/>
      <c r="Q62" s="13"/>
      <c r="R62" s="14"/>
      <c r="S62" s="14"/>
      <c r="T62" s="14"/>
      <c r="U62" s="14"/>
      <c r="V62" s="14"/>
      <c r="W62" s="14"/>
      <c r="X62" s="14"/>
      <c r="Y62" s="14"/>
      <c r="Z62" s="14"/>
      <c r="AA62" s="14"/>
      <c r="AB62" s="14"/>
      <c r="AC62" s="16"/>
      <c r="AD62" s="14"/>
      <c r="AE62" s="14"/>
      <c r="AF62" s="14"/>
      <c r="AG62" s="14"/>
      <c r="AH62" s="14"/>
      <c r="AI62" s="14"/>
      <c r="AJ62" s="14"/>
      <c r="AK62" s="14"/>
      <c r="AL62" s="14"/>
      <c r="AM62" s="14"/>
      <c r="AN62" s="14"/>
      <c r="AO62" s="14"/>
      <c r="AP62" s="16"/>
      <c r="AQ62" s="14"/>
      <c r="AR62" s="14"/>
      <c r="AS62" s="14"/>
      <c r="AT62" s="14"/>
      <c r="AU62" s="14"/>
      <c r="AV62" s="14"/>
      <c r="AW62" s="14"/>
      <c r="AX62" s="14"/>
      <c r="AY62" s="14"/>
      <c r="AZ62" s="14"/>
      <c r="BA62" s="14"/>
      <c r="BB62" s="14"/>
      <c r="BC62" s="16"/>
      <c r="BD62" s="14"/>
      <c r="BE62" s="14"/>
      <c r="BF62" s="14"/>
      <c r="BG62" s="14"/>
      <c r="BH62" s="14"/>
      <c r="BI62" s="14"/>
      <c r="BJ62" s="14"/>
      <c r="BK62" s="14"/>
      <c r="BL62" s="14"/>
      <c r="BM62" s="14"/>
      <c r="BN62" s="14"/>
      <c r="BO62" s="14"/>
      <c r="BP62" s="16"/>
      <c r="BQ62" s="14"/>
      <c r="BR62" s="14"/>
      <c r="BS62" s="14"/>
      <c r="BT62" s="14"/>
      <c r="BU62" s="14"/>
      <c r="BV62" s="14"/>
      <c r="BW62" s="14"/>
      <c r="BX62" s="14"/>
      <c r="BY62" s="14"/>
      <c r="BZ62" s="14"/>
      <c r="CA62" s="14"/>
      <c r="CB62" s="14"/>
      <c r="CC62" s="16"/>
      <c r="CD62" s="14"/>
      <c r="CE62" s="14"/>
      <c r="CF62" s="14"/>
      <c r="CG62" s="14"/>
      <c r="CH62" s="14"/>
      <c r="CI62" s="14"/>
      <c r="CJ62" s="14"/>
      <c r="CK62" s="14"/>
      <c r="CL62" s="14"/>
      <c r="CM62" s="14"/>
      <c r="CN62" s="14"/>
      <c r="CO62" s="14"/>
      <c r="CP62" s="16"/>
      <c r="CQ62" s="14"/>
      <c r="CR62" s="14"/>
      <c r="CS62" s="14"/>
      <c r="CT62" s="14"/>
      <c r="CU62" s="14"/>
      <c r="CV62" s="14"/>
      <c r="CW62" s="14"/>
      <c r="CX62" s="14"/>
      <c r="CY62" s="14"/>
      <c r="CZ62" s="14"/>
      <c r="DA62" s="14"/>
      <c r="DB62" s="14"/>
      <c r="DC62" s="16"/>
      <c r="DD62" s="318">
        <v>48.223999999999997</v>
      </c>
      <c r="DE62" s="14">
        <v>87.137</v>
      </c>
      <c r="DF62" s="15">
        <v>107.92</v>
      </c>
      <c r="DG62" s="15">
        <v>112.10299999999999</v>
      </c>
      <c r="DH62" s="15">
        <v>107.539</v>
      </c>
      <c r="DI62" s="15">
        <v>106.39100000000001</v>
      </c>
      <c r="DJ62" s="15">
        <v>106.152</v>
      </c>
      <c r="DK62" s="15">
        <v>110.286</v>
      </c>
      <c r="DL62" s="15">
        <v>101.33799999999999</v>
      </c>
      <c r="DM62" s="15">
        <v>88.430999999999997</v>
      </c>
      <c r="DN62" s="15">
        <v>72.197000000000003</v>
      </c>
      <c r="DO62" s="319">
        <v>34.942</v>
      </c>
      <c r="DP62" s="16">
        <v>112.10299999999999</v>
      </c>
      <c r="DQ62" s="318">
        <v>43.853000000000002</v>
      </c>
      <c r="DR62" s="14">
        <v>86.558999999999997</v>
      </c>
      <c r="DS62" s="14">
        <v>109.52800000000001</v>
      </c>
      <c r="DT62" s="15">
        <v>290.87299999999999</v>
      </c>
      <c r="DU62" s="15">
        <v>389.29300000000001</v>
      </c>
      <c r="DV62" s="15">
        <v>379.80700000000002</v>
      </c>
      <c r="DW62" s="15">
        <v>415.57900000000001</v>
      </c>
      <c r="DX62" s="15">
        <v>387.005</v>
      </c>
      <c r="DY62" s="15">
        <v>384.048</v>
      </c>
      <c r="DZ62" s="15">
        <v>392.24799999999999</v>
      </c>
      <c r="EA62" s="15">
        <v>343.10399999999998</v>
      </c>
      <c r="EB62" s="319">
        <v>201.08099999999999</v>
      </c>
      <c r="EC62" s="16">
        <v>415.57900000000001</v>
      </c>
      <c r="ED62" s="15">
        <v>305.68099999999998</v>
      </c>
      <c r="EE62" s="15">
        <v>333.34500000000003</v>
      </c>
      <c r="EF62" s="15">
        <v>467.50599999999997</v>
      </c>
      <c r="EG62" s="15">
        <v>533.47900000000004</v>
      </c>
      <c r="EH62" s="15">
        <v>536.07400000000007</v>
      </c>
      <c r="EI62" s="15">
        <v>609.61599999999999</v>
      </c>
      <c r="EJ62" s="15">
        <v>800.08100000000002</v>
      </c>
      <c r="EK62" s="15">
        <v>779.86</v>
      </c>
      <c r="EL62" s="15">
        <v>690.67899999999997</v>
      </c>
      <c r="EM62" s="15">
        <v>677.197</v>
      </c>
      <c r="EN62" s="319">
        <v>415.20100000000002</v>
      </c>
      <c r="EO62" s="16">
        <v>800.08100000000002</v>
      </c>
    </row>
    <row r="63" spans="1:148" ht="18.75" customHeight="1" thickBot="1">
      <c r="A63" s="446"/>
      <c r="B63" s="451"/>
      <c r="C63" s="17" t="s">
        <v>5</v>
      </c>
      <c r="D63" s="18"/>
      <c r="E63" s="19"/>
      <c r="F63" s="19"/>
      <c r="G63" s="19"/>
      <c r="H63" s="19"/>
      <c r="I63" s="19"/>
      <c r="J63" s="19"/>
      <c r="K63" s="19"/>
      <c r="L63" s="19"/>
      <c r="M63" s="19"/>
      <c r="N63" s="19"/>
      <c r="O63" s="20"/>
      <c r="P63" s="21"/>
      <c r="Q63" s="18"/>
      <c r="R63" s="19"/>
      <c r="S63" s="19"/>
      <c r="T63" s="19"/>
      <c r="U63" s="19"/>
      <c r="V63" s="19"/>
      <c r="W63" s="19"/>
      <c r="X63" s="19"/>
      <c r="Y63" s="19"/>
      <c r="Z63" s="19"/>
      <c r="AA63" s="19"/>
      <c r="AB63" s="19"/>
      <c r="AC63" s="21"/>
      <c r="AD63" s="19"/>
      <c r="AE63" s="19"/>
      <c r="AF63" s="19"/>
      <c r="AG63" s="19"/>
      <c r="AH63" s="19"/>
      <c r="AI63" s="19"/>
      <c r="AJ63" s="19"/>
      <c r="AK63" s="19"/>
      <c r="AL63" s="19"/>
      <c r="AM63" s="19"/>
      <c r="AN63" s="19"/>
      <c r="AO63" s="19"/>
      <c r="AP63" s="21"/>
      <c r="AQ63" s="19"/>
      <c r="AR63" s="19"/>
      <c r="AS63" s="19"/>
      <c r="AT63" s="19"/>
      <c r="AU63" s="19"/>
      <c r="AV63" s="19"/>
      <c r="AW63" s="19"/>
      <c r="AX63" s="19"/>
      <c r="AY63" s="19"/>
      <c r="AZ63" s="19"/>
      <c r="BA63" s="19"/>
      <c r="BB63" s="19"/>
      <c r="BC63" s="21"/>
      <c r="BD63" s="19"/>
      <c r="BE63" s="19"/>
      <c r="BF63" s="19"/>
      <c r="BG63" s="19"/>
      <c r="BH63" s="19"/>
      <c r="BI63" s="19"/>
      <c r="BJ63" s="19"/>
      <c r="BK63" s="19"/>
      <c r="BL63" s="19"/>
      <c r="BM63" s="19"/>
      <c r="BN63" s="19"/>
      <c r="BO63" s="19"/>
      <c r="BP63" s="21"/>
      <c r="BQ63" s="19"/>
      <c r="BR63" s="19"/>
      <c r="BS63" s="19"/>
      <c r="BT63" s="19"/>
      <c r="BU63" s="19"/>
      <c r="BV63" s="19"/>
      <c r="BW63" s="19"/>
      <c r="BX63" s="19"/>
      <c r="BY63" s="19"/>
      <c r="BZ63" s="19"/>
      <c r="CA63" s="19"/>
      <c r="CB63" s="19"/>
      <c r="CC63" s="21"/>
      <c r="CD63" s="19"/>
      <c r="CE63" s="19"/>
      <c r="CF63" s="19"/>
      <c r="CG63" s="19"/>
      <c r="CH63" s="19"/>
      <c r="CI63" s="19"/>
      <c r="CJ63" s="19"/>
      <c r="CK63" s="19"/>
      <c r="CL63" s="19"/>
      <c r="CM63" s="19"/>
      <c r="CN63" s="19"/>
      <c r="CO63" s="19"/>
      <c r="CP63" s="21"/>
      <c r="CQ63" s="19"/>
      <c r="CR63" s="19"/>
      <c r="CS63" s="19"/>
      <c r="CT63" s="19"/>
      <c r="CU63" s="19"/>
      <c r="CV63" s="19"/>
      <c r="CW63" s="19"/>
      <c r="CX63" s="19"/>
      <c r="CY63" s="19"/>
      <c r="CZ63" s="19"/>
      <c r="DA63" s="19"/>
      <c r="DB63" s="19"/>
      <c r="DC63" s="21"/>
      <c r="DD63" s="320">
        <v>2.7005672500000042</v>
      </c>
      <c r="DE63" s="19">
        <v>4.9896377499999973</v>
      </c>
      <c r="DF63" s="20">
        <v>14.981213250000007</v>
      </c>
      <c r="DG63" s="20">
        <v>16.2009775</v>
      </c>
      <c r="DH63" s="20">
        <v>17.4090135</v>
      </c>
      <c r="DI63" s="20">
        <v>16.801264249999988</v>
      </c>
      <c r="DJ63" s="20">
        <v>16.584380250000017</v>
      </c>
      <c r="DK63" s="20">
        <v>17.956439000000035</v>
      </c>
      <c r="DL63" s="20">
        <v>11.562361249999986</v>
      </c>
      <c r="DM63" s="20">
        <v>6.7777232500000029</v>
      </c>
      <c r="DN63" s="20">
        <v>4.0793797500000002</v>
      </c>
      <c r="DO63" s="321">
        <v>2.2114600000000033</v>
      </c>
      <c r="DP63" s="21">
        <v>132.25441700000042</v>
      </c>
      <c r="DQ63" s="320">
        <v>2.5926479999999987</v>
      </c>
      <c r="DR63" s="19">
        <v>4.4051152500000024</v>
      </c>
      <c r="DS63" s="19">
        <v>9.6209035000000025</v>
      </c>
      <c r="DT63" s="20">
        <v>44.578448000000009</v>
      </c>
      <c r="DU63" s="20">
        <v>81.487667500000384</v>
      </c>
      <c r="DV63" s="20">
        <v>84.232102250000068</v>
      </c>
      <c r="DW63" s="20">
        <v>72.188465000000193</v>
      </c>
      <c r="DX63" s="20">
        <v>69.430640249999641</v>
      </c>
      <c r="DY63" s="20">
        <v>51.130607750000173</v>
      </c>
      <c r="DZ63" s="20">
        <v>37.921971250000105</v>
      </c>
      <c r="EA63" s="20">
        <v>24.36413175000002</v>
      </c>
      <c r="EB63" s="321">
        <v>11.198518999999866</v>
      </c>
      <c r="EC63" s="21">
        <v>493.1512195000322</v>
      </c>
      <c r="ED63" s="20">
        <v>17.795610249999925</v>
      </c>
      <c r="EE63" s="20">
        <v>24.337502999999934</v>
      </c>
      <c r="EF63" s="20">
        <v>40.652875500000064</v>
      </c>
      <c r="EG63" s="20">
        <v>67.93597775000012</v>
      </c>
      <c r="EH63" s="20">
        <v>86.631265500000126</v>
      </c>
      <c r="EI63" s="20">
        <v>94.25223500000007</v>
      </c>
      <c r="EJ63" s="20">
        <v>132.369291</v>
      </c>
      <c r="EK63" s="20">
        <v>114.09022124999997</v>
      </c>
      <c r="EL63" s="20">
        <v>83.22560025000007</v>
      </c>
      <c r="EM63" s="20">
        <v>58.670453250000016</v>
      </c>
      <c r="EN63" s="321">
        <v>25.271596499999951</v>
      </c>
      <c r="EO63" s="21">
        <v>745.23262924998949</v>
      </c>
    </row>
    <row r="64" spans="1:148" ht="18.75" customHeight="1">
      <c r="A64" s="446"/>
      <c r="B64" s="448" t="s">
        <v>1514</v>
      </c>
      <c r="C64" s="7" t="s">
        <v>9</v>
      </c>
      <c r="D64" s="391"/>
      <c r="E64" s="392"/>
      <c r="F64" s="392"/>
      <c r="G64" s="392"/>
      <c r="H64" s="392"/>
      <c r="I64" s="392"/>
      <c r="J64" s="392"/>
      <c r="K64" s="392"/>
      <c r="L64" s="392"/>
      <c r="M64" s="392"/>
      <c r="N64" s="392"/>
      <c r="O64" s="393"/>
      <c r="P64" s="394"/>
      <c r="Q64" s="391"/>
      <c r="R64" s="392"/>
      <c r="S64" s="392"/>
      <c r="T64" s="392"/>
      <c r="U64" s="392"/>
      <c r="V64" s="392"/>
      <c r="W64" s="392"/>
      <c r="X64" s="392"/>
      <c r="Y64" s="392"/>
      <c r="Z64" s="392"/>
      <c r="AA64" s="392"/>
      <c r="AB64" s="392"/>
      <c r="AC64" s="394"/>
      <c r="AD64" s="392"/>
      <c r="AE64" s="392"/>
      <c r="AF64" s="392"/>
      <c r="AG64" s="392"/>
      <c r="AH64" s="392"/>
      <c r="AI64" s="392"/>
      <c r="AJ64" s="392"/>
      <c r="AK64" s="392"/>
      <c r="AL64" s="392"/>
      <c r="AM64" s="392"/>
      <c r="AN64" s="392"/>
      <c r="AO64" s="392"/>
      <c r="AP64" s="394"/>
      <c r="AQ64" s="392"/>
      <c r="AR64" s="392"/>
      <c r="AS64" s="392"/>
      <c r="AT64" s="392"/>
      <c r="AU64" s="392"/>
      <c r="AV64" s="392"/>
      <c r="AW64" s="392"/>
      <c r="AX64" s="392"/>
      <c r="AY64" s="392"/>
      <c r="AZ64" s="392"/>
      <c r="BA64" s="392"/>
      <c r="BB64" s="392"/>
      <c r="BC64" s="394"/>
      <c r="BD64" s="392"/>
      <c r="BE64" s="392"/>
      <c r="BF64" s="392"/>
      <c r="BG64" s="392"/>
      <c r="BH64" s="392"/>
      <c r="BI64" s="392"/>
      <c r="BJ64" s="392"/>
      <c r="BK64" s="392"/>
      <c r="BL64" s="392"/>
      <c r="BM64" s="392"/>
      <c r="BN64" s="392"/>
      <c r="BO64" s="392"/>
      <c r="BP64" s="394"/>
      <c r="BQ64" s="392"/>
      <c r="BR64" s="392"/>
      <c r="BS64" s="392"/>
      <c r="BT64" s="392"/>
      <c r="BU64" s="392"/>
      <c r="BV64" s="392"/>
      <c r="BW64" s="392"/>
      <c r="BX64" s="392"/>
      <c r="BY64" s="392"/>
      <c r="BZ64" s="392"/>
      <c r="CA64" s="392"/>
      <c r="CB64" s="392"/>
      <c r="CC64" s="394"/>
      <c r="CD64" s="392"/>
      <c r="CE64" s="392"/>
      <c r="CF64" s="392"/>
      <c r="CG64" s="392"/>
      <c r="CH64" s="392"/>
      <c r="CI64" s="392"/>
      <c r="CJ64" s="392"/>
      <c r="CK64" s="392"/>
      <c r="CL64" s="392"/>
      <c r="CM64" s="392"/>
      <c r="CN64" s="392"/>
      <c r="CO64" s="392"/>
      <c r="CP64" s="394"/>
      <c r="CQ64" s="392"/>
      <c r="CR64" s="392"/>
      <c r="CS64" s="392"/>
      <c r="CT64" s="392"/>
      <c r="CU64" s="392"/>
      <c r="CV64" s="392"/>
      <c r="CW64" s="392"/>
      <c r="CX64" s="392"/>
      <c r="CY64" s="392"/>
      <c r="CZ64" s="392"/>
      <c r="DA64" s="392"/>
      <c r="DB64" s="392"/>
      <c r="DC64" s="394"/>
      <c r="DD64" s="395">
        <v>7.5071276454341063E-4</v>
      </c>
      <c r="DE64" s="392">
        <v>1.5357060494173085E-3</v>
      </c>
      <c r="DF64" s="393">
        <v>4.2972934101668985E-3</v>
      </c>
      <c r="DG64" s="393">
        <v>5.1031952807126142E-3</v>
      </c>
      <c r="DH64" s="393">
        <v>5.5590517169855419E-3</v>
      </c>
      <c r="DI64" s="393">
        <v>5.6096299547380539E-3</v>
      </c>
      <c r="DJ64" s="393">
        <v>5.4163774474776634E-3</v>
      </c>
      <c r="DK64" s="393">
        <v>5.8143720600175083E-3</v>
      </c>
      <c r="DL64" s="393">
        <v>3.8244021678854995E-3</v>
      </c>
      <c r="DM64" s="393">
        <v>2.0999753152895644E-3</v>
      </c>
      <c r="DN64" s="393">
        <v>1.2170376039618005E-3</v>
      </c>
      <c r="DO64" s="396">
        <v>6.0817561291629429E-4</v>
      </c>
      <c r="DP64" s="394">
        <v>3.3891272175818215E-3</v>
      </c>
      <c r="DQ64" s="395">
        <v>7.1302110220788028E-4</v>
      </c>
      <c r="DR64" s="392">
        <v>1.3654025915666194E-3</v>
      </c>
      <c r="DS64" s="392">
        <v>2.6737428098914532E-3</v>
      </c>
      <c r="DT64" s="393">
        <v>1.3847398257676186E-2</v>
      </c>
      <c r="DU64" s="393">
        <v>2.5599862102736654E-2</v>
      </c>
      <c r="DV64" s="393">
        <v>2.7925366185772103E-2</v>
      </c>
      <c r="DW64" s="393">
        <v>2.3581577568620816E-2</v>
      </c>
      <c r="DX64" s="393">
        <v>2.2291493461555609E-2</v>
      </c>
      <c r="DY64" s="393">
        <v>1.6372819461158521E-2</v>
      </c>
      <c r="DZ64" s="393">
        <v>1.1269488383130707E-2</v>
      </c>
      <c r="EA64" s="393">
        <v>6.9291432705202377E-3</v>
      </c>
      <c r="EB64" s="396">
        <v>3.0868275307939339E-3</v>
      </c>
      <c r="EC64" s="394">
        <v>1.242594435879526E-2</v>
      </c>
      <c r="ED64" s="393">
        <v>4.6327546380106463E-3</v>
      </c>
      <c r="EE64" s="393">
        <v>7.0582186734762962E-3</v>
      </c>
      <c r="EF64" s="393">
        <v>1.1269847219133619E-2</v>
      </c>
      <c r="EG64" s="393">
        <v>2.0477784818494819E-2</v>
      </c>
      <c r="EH64" s="393">
        <v>2.6717285401421469E-2</v>
      </c>
      <c r="EI64" s="393">
        <v>3.1200830591502193E-2</v>
      </c>
      <c r="EJ64" s="393">
        <v>4.1552108702985445E-2</v>
      </c>
      <c r="EK64" s="393">
        <v>3.6026095387645056E-2</v>
      </c>
      <c r="EL64" s="393">
        <v>2.5871647223886567E-2</v>
      </c>
      <c r="EM64" s="393">
        <v>1.6794834725134978E-2</v>
      </c>
      <c r="EN64" s="396">
        <v>6.9024793797396108E-3</v>
      </c>
      <c r="EO64" s="394">
        <v>2.0032359118817282E-2</v>
      </c>
    </row>
    <row r="65" spans="1:145" ht="18.75" customHeight="1" thickBot="1">
      <c r="A65" s="446"/>
      <c r="B65" s="449"/>
      <c r="C65" s="27" t="s">
        <v>10</v>
      </c>
      <c r="D65" s="28"/>
      <c r="E65" s="29"/>
      <c r="F65" s="29"/>
      <c r="G65" s="29"/>
      <c r="H65" s="29"/>
      <c r="I65" s="29"/>
      <c r="J65" s="29"/>
      <c r="K65" s="29"/>
      <c r="L65" s="29"/>
      <c r="M65" s="29"/>
      <c r="N65" s="29"/>
      <c r="O65" s="30"/>
      <c r="P65" s="31"/>
      <c r="Q65" s="28"/>
      <c r="R65" s="29"/>
      <c r="S65" s="29"/>
      <c r="T65" s="29"/>
      <c r="U65" s="29"/>
      <c r="V65" s="29"/>
      <c r="W65" s="29"/>
      <c r="X65" s="29"/>
      <c r="Y65" s="29"/>
      <c r="Z65" s="29"/>
      <c r="AA65" s="29"/>
      <c r="AB65" s="29"/>
      <c r="AC65" s="31"/>
      <c r="AD65" s="29"/>
      <c r="AE65" s="29"/>
      <c r="AF65" s="29"/>
      <c r="AG65" s="29"/>
      <c r="AH65" s="29"/>
      <c r="AI65" s="29"/>
      <c r="AJ65" s="29"/>
      <c r="AK65" s="29"/>
      <c r="AL65" s="29"/>
      <c r="AM65" s="29"/>
      <c r="AN65" s="29"/>
      <c r="AO65" s="29"/>
      <c r="AP65" s="31"/>
      <c r="AQ65" s="29"/>
      <c r="AR65" s="29"/>
      <c r="AS65" s="29"/>
      <c r="AT65" s="29"/>
      <c r="AU65" s="29"/>
      <c r="AV65" s="29"/>
      <c r="AW65" s="29"/>
      <c r="AX65" s="29"/>
      <c r="AY65" s="29"/>
      <c r="AZ65" s="29"/>
      <c r="BA65" s="29"/>
      <c r="BB65" s="29"/>
      <c r="BC65" s="31"/>
      <c r="BD65" s="29"/>
      <c r="BE65" s="29"/>
      <c r="BF65" s="29"/>
      <c r="BG65" s="29"/>
      <c r="BH65" s="29"/>
      <c r="BI65" s="29"/>
      <c r="BJ65" s="29"/>
      <c r="BK65" s="29"/>
      <c r="BL65" s="29"/>
      <c r="BM65" s="29"/>
      <c r="BN65" s="29"/>
      <c r="BO65" s="29"/>
      <c r="BP65" s="31"/>
      <c r="BQ65" s="29"/>
      <c r="BR65" s="29"/>
      <c r="BS65" s="29"/>
      <c r="BT65" s="29"/>
      <c r="BU65" s="29"/>
      <c r="BV65" s="29"/>
      <c r="BW65" s="29"/>
      <c r="BX65" s="29"/>
      <c r="BY65" s="29"/>
      <c r="BZ65" s="29"/>
      <c r="CA65" s="29"/>
      <c r="CB65" s="29"/>
      <c r="CC65" s="31"/>
      <c r="CD65" s="29"/>
      <c r="CE65" s="29"/>
      <c r="CF65" s="29"/>
      <c r="CG65" s="29"/>
      <c r="CH65" s="29"/>
      <c r="CI65" s="29"/>
      <c r="CJ65" s="29"/>
      <c r="CK65" s="29"/>
      <c r="CL65" s="29"/>
      <c r="CM65" s="29"/>
      <c r="CN65" s="29"/>
      <c r="CO65" s="29"/>
      <c r="CP65" s="31"/>
      <c r="CQ65" s="29"/>
      <c r="CR65" s="29"/>
      <c r="CS65" s="29"/>
      <c r="CT65" s="29"/>
      <c r="CU65" s="29"/>
      <c r="CV65" s="29"/>
      <c r="CW65" s="29"/>
      <c r="CX65" s="29"/>
      <c r="CY65" s="29"/>
      <c r="CZ65" s="29"/>
      <c r="DA65" s="29"/>
      <c r="DB65" s="29"/>
      <c r="DC65" s="31"/>
      <c r="DD65" s="326">
        <v>9.0820068228143844E-3</v>
      </c>
      <c r="DE65" s="29">
        <v>1.5716972208824679E-2</v>
      </c>
      <c r="DF65" s="30">
        <v>2.381305917625999E-2</v>
      </c>
      <c r="DG65" s="30">
        <v>2.3658651024648883E-2</v>
      </c>
      <c r="DH65" s="30">
        <v>2.5876398503130033E-2</v>
      </c>
      <c r="DI65" s="30">
        <v>2.3876770198306689E-2</v>
      </c>
      <c r="DJ65" s="30">
        <v>2.4337514068378887E-2</v>
      </c>
      <c r="DK65" s="30">
        <v>2.5883363660997513E-2</v>
      </c>
      <c r="DL65" s="30">
        <v>2.4465140181025746E-2</v>
      </c>
      <c r="DM65" s="30">
        <v>1.9034783990039945E-2</v>
      </c>
      <c r="DN65" s="30">
        <v>1.4136463499380613E-2</v>
      </c>
      <c r="DO65" s="327">
        <v>6.8953525402028091E-3</v>
      </c>
      <c r="DP65" s="31">
        <v>2.5883363660997513E-2</v>
      </c>
      <c r="DQ65" s="326">
        <v>8.4184543700115445E-3</v>
      </c>
      <c r="DR65" s="29">
        <v>1.777195193539767E-2</v>
      </c>
      <c r="DS65" s="29">
        <v>2.1398030165267784E-2</v>
      </c>
      <c r="DT65" s="30">
        <v>6.29644558539212E-2</v>
      </c>
      <c r="DU65" s="30">
        <v>9.3746335145923496E-2</v>
      </c>
      <c r="DV65" s="30">
        <v>9.3496484756849935E-2</v>
      </c>
      <c r="DW65" s="30">
        <v>8.9542137359956489E-2</v>
      </c>
      <c r="DX65" s="30">
        <v>9.2268016289505164E-2</v>
      </c>
      <c r="DY65" s="30">
        <v>8.8114518059074151E-2</v>
      </c>
      <c r="DZ65" s="30">
        <v>8.6872356140915374E-2</v>
      </c>
      <c r="EA65" s="30">
        <v>6.4799655060593861E-2</v>
      </c>
      <c r="EB65" s="327">
        <v>3.568318196948219E-2</v>
      </c>
      <c r="EC65" s="31">
        <v>9.3746335145923496E-2</v>
      </c>
      <c r="ED65" s="30">
        <v>5.2785465463951263E-2</v>
      </c>
      <c r="EE65" s="30">
        <v>6.1510757116791555E-2</v>
      </c>
      <c r="EF65" s="30">
        <v>0.10224675335184613</v>
      </c>
      <c r="EG65" s="30">
        <v>0.13067846063615138</v>
      </c>
      <c r="EH65" s="30">
        <v>0.12478769021162446</v>
      </c>
      <c r="EI65" s="30">
        <v>0.14011944900877063</v>
      </c>
      <c r="EJ65" s="30">
        <v>0.17258850730150316</v>
      </c>
      <c r="EK65" s="30">
        <v>0.1717904230932219</v>
      </c>
      <c r="EL65" s="30">
        <v>0.14534098207218454</v>
      </c>
      <c r="EM65" s="30">
        <v>0.1324433589394188</v>
      </c>
      <c r="EN65" s="327">
        <v>6.9764477894452198E-2</v>
      </c>
      <c r="EO65" s="31">
        <v>0.17258850730150316</v>
      </c>
    </row>
    <row r="66" spans="1:145" ht="18.75" customHeight="1">
      <c r="A66" s="446"/>
      <c r="B66" s="450" t="s">
        <v>1732</v>
      </c>
      <c r="C66" s="7" t="s">
        <v>3</v>
      </c>
      <c r="D66" s="8"/>
      <c r="E66" s="9"/>
      <c r="F66" s="9"/>
      <c r="G66" s="9"/>
      <c r="H66" s="9"/>
      <c r="I66" s="9"/>
      <c r="J66" s="9"/>
      <c r="K66" s="9"/>
      <c r="L66" s="9"/>
      <c r="M66" s="9"/>
      <c r="N66" s="9"/>
      <c r="O66" s="10"/>
      <c r="P66" s="11"/>
      <c r="Q66" s="8"/>
      <c r="R66" s="9"/>
      <c r="S66" s="9"/>
      <c r="T66" s="9"/>
      <c r="U66" s="9"/>
      <c r="V66" s="9"/>
      <c r="W66" s="9"/>
      <c r="X66" s="9"/>
      <c r="Y66" s="9"/>
      <c r="Z66" s="9"/>
      <c r="AA66" s="9"/>
      <c r="AB66" s="9"/>
      <c r="AC66" s="11"/>
      <c r="AD66" s="9"/>
      <c r="AE66" s="9"/>
      <c r="AF66" s="9"/>
      <c r="AG66" s="9"/>
      <c r="AH66" s="9"/>
      <c r="AI66" s="9"/>
      <c r="AJ66" s="9"/>
      <c r="AK66" s="9"/>
      <c r="AL66" s="9"/>
      <c r="AM66" s="9"/>
      <c r="AN66" s="9"/>
      <c r="AO66" s="9"/>
      <c r="AP66" s="11"/>
      <c r="AQ66" s="9"/>
      <c r="AR66" s="9"/>
      <c r="AS66" s="9"/>
      <c r="AT66" s="9"/>
      <c r="AU66" s="9"/>
      <c r="AV66" s="9"/>
      <c r="AW66" s="9"/>
      <c r="AX66" s="9"/>
      <c r="AY66" s="9"/>
      <c r="AZ66" s="9"/>
      <c r="BA66" s="9"/>
      <c r="BB66" s="9"/>
      <c r="BC66" s="11"/>
      <c r="BD66" s="9"/>
      <c r="BE66" s="9"/>
      <c r="BF66" s="9"/>
      <c r="BG66" s="9"/>
      <c r="BH66" s="9"/>
      <c r="BI66" s="9"/>
      <c r="BJ66" s="9"/>
      <c r="BK66" s="9"/>
      <c r="BL66" s="9"/>
      <c r="BM66" s="9"/>
      <c r="BN66" s="9"/>
      <c r="BO66" s="9"/>
      <c r="BP66" s="11"/>
      <c r="BQ66" s="9"/>
      <c r="BR66" s="9"/>
      <c r="BS66" s="9"/>
      <c r="BT66" s="9"/>
      <c r="BU66" s="9"/>
      <c r="BV66" s="9"/>
      <c r="BW66" s="9"/>
      <c r="BX66" s="9"/>
      <c r="BY66" s="9"/>
      <c r="BZ66" s="9"/>
      <c r="CA66" s="9"/>
      <c r="CB66" s="9"/>
      <c r="CC66" s="11"/>
      <c r="CD66" s="9"/>
      <c r="CE66" s="9"/>
      <c r="CF66" s="9"/>
      <c r="CG66" s="9"/>
      <c r="CH66" s="9"/>
      <c r="CI66" s="9"/>
      <c r="CJ66" s="9"/>
      <c r="CK66" s="9"/>
      <c r="CL66" s="9"/>
      <c r="CM66" s="9"/>
      <c r="CN66" s="9"/>
      <c r="CO66" s="9"/>
      <c r="CP66" s="11"/>
      <c r="CQ66" s="9"/>
      <c r="CR66" s="9"/>
      <c r="CS66" s="9"/>
      <c r="CT66" s="9"/>
      <c r="CU66" s="9"/>
      <c r="CV66" s="9"/>
      <c r="CW66" s="9"/>
      <c r="CX66" s="9"/>
      <c r="CY66" s="9"/>
      <c r="CZ66" s="9"/>
      <c r="DA66" s="9"/>
      <c r="DB66" s="9"/>
      <c r="DC66" s="11"/>
      <c r="DD66" s="371">
        <v>24.351476142473135</v>
      </c>
      <c r="DE66" s="372">
        <v>2.3005528273809519</v>
      </c>
      <c r="DF66" s="373">
        <v>0.51375706594885517</v>
      </c>
      <c r="DG66" s="373">
        <v>0.15961041666666614</v>
      </c>
      <c r="DH66" s="373">
        <v>0.31218111559139783</v>
      </c>
      <c r="DI66" s="373">
        <v>0.13118333333333318</v>
      </c>
      <c r="DJ66" s="373">
        <v>0</v>
      </c>
      <c r="DK66" s="373">
        <v>0</v>
      </c>
      <c r="DL66" s="373">
        <v>2.1801857638888884</v>
      </c>
      <c r="DM66" s="373">
        <v>8.795403355704698</v>
      </c>
      <c r="DN66" s="373">
        <v>10.437263888888886</v>
      </c>
      <c r="DO66" s="374">
        <v>6.0691565860215055</v>
      </c>
      <c r="DP66" s="11">
        <v>4.6392028824200926</v>
      </c>
      <c r="DQ66" s="371">
        <v>7.7964522849462421</v>
      </c>
      <c r="DR66" s="372">
        <v>0.98649441964285756</v>
      </c>
      <c r="DS66" s="372">
        <v>0.43274226110363395</v>
      </c>
      <c r="DT66" s="373">
        <v>0.17496458333333353</v>
      </c>
      <c r="DU66" s="373">
        <v>0</v>
      </c>
      <c r="DV66" s="373">
        <v>0</v>
      </c>
      <c r="DW66" s="373">
        <v>16.925548387096754</v>
      </c>
      <c r="DX66" s="373">
        <v>1.0284112903225806</v>
      </c>
      <c r="DY66" s="373">
        <v>12.741504513888882</v>
      </c>
      <c r="DZ66" s="373">
        <v>3.7725174496644294</v>
      </c>
      <c r="EA66" s="373">
        <v>4.7244972222222223</v>
      </c>
      <c r="EB66" s="374">
        <v>49.04784173387096</v>
      </c>
      <c r="EC66" s="11">
        <v>8.2358874143835585</v>
      </c>
      <c r="ED66" s="373">
        <v>2.8491834677419354</v>
      </c>
      <c r="EE66" s="373">
        <v>6.7379414511494238</v>
      </c>
      <c r="EF66" s="373">
        <v>4.9183277254374156</v>
      </c>
      <c r="EG66" s="373">
        <v>65.290439583333324</v>
      </c>
      <c r="EH66" s="373">
        <v>0</v>
      </c>
      <c r="EI66" s="373">
        <v>5.2065552083333309</v>
      </c>
      <c r="EJ66" s="373">
        <v>6.4138941532258062</v>
      </c>
      <c r="EK66" s="373">
        <v>29.437145497311832</v>
      </c>
      <c r="EL66" s="373">
        <v>17.746991666666666</v>
      </c>
      <c r="EM66" s="373">
        <v>17.872904026845639</v>
      </c>
      <c r="EN66" s="374">
        <v>12.362798611111106</v>
      </c>
      <c r="EO66" s="11">
        <v>15.284712624378111</v>
      </c>
    </row>
    <row r="67" spans="1:145" ht="18.75" customHeight="1">
      <c r="A67" s="446"/>
      <c r="B67" s="452"/>
      <c r="C67" s="12" t="s">
        <v>4</v>
      </c>
      <c r="D67" s="13"/>
      <c r="E67" s="14"/>
      <c r="F67" s="14"/>
      <c r="G67" s="14"/>
      <c r="H67" s="14"/>
      <c r="I67" s="14"/>
      <c r="J67" s="14"/>
      <c r="K67" s="14"/>
      <c r="L67" s="14"/>
      <c r="M67" s="14"/>
      <c r="N67" s="14"/>
      <c r="O67" s="15"/>
      <c r="P67" s="16"/>
      <c r="Q67" s="13"/>
      <c r="R67" s="14"/>
      <c r="S67" s="14"/>
      <c r="T67" s="14"/>
      <c r="U67" s="14"/>
      <c r="V67" s="14"/>
      <c r="W67" s="14"/>
      <c r="X67" s="14"/>
      <c r="Y67" s="14"/>
      <c r="Z67" s="14"/>
      <c r="AA67" s="14"/>
      <c r="AB67" s="14"/>
      <c r="AC67" s="16"/>
      <c r="AD67" s="14"/>
      <c r="AE67" s="14"/>
      <c r="AF67" s="14"/>
      <c r="AG67" s="14"/>
      <c r="AH67" s="14"/>
      <c r="AI67" s="14"/>
      <c r="AJ67" s="14"/>
      <c r="AK67" s="14"/>
      <c r="AL67" s="14"/>
      <c r="AM67" s="14"/>
      <c r="AN67" s="14"/>
      <c r="AO67" s="14"/>
      <c r="AP67" s="16"/>
      <c r="AQ67" s="14"/>
      <c r="AR67" s="14"/>
      <c r="AS67" s="14"/>
      <c r="AT67" s="14"/>
      <c r="AU67" s="14"/>
      <c r="AV67" s="14"/>
      <c r="AW67" s="14"/>
      <c r="AX67" s="14"/>
      <c r="AY67" s="14"/>
      <c r="AZ67" s="14"/>
      <c r="BA67" s="14"/>
      <c r="BB67" s="14"/>
      <c r="BC67" s="16"/>
      <c r="BD67" s="14"/>
      <c r="BE67" s="14"/>
      <c r="BF67" s="14"/>
      <c r="BG67" s="14"/>
      <c r="BH67" s="14"/>
      <c r="BI67" s="14"/>
      <c r="BJ67" s="14"/>
      <c r="BK67" s="14"/>
      <c r="BL67" s="14"/>
      <c r="BM67" s="14"/>
      <c r="BN67" s="14"/>
      <c r="BO67" s="14"/>
      <c r="BP67" s="16"/>
      <c r="BQ67" s="14"/>
      <c r="BR67" s="14"/>
      <c r="BS67" s="14"/>
      <c r="BT67" s="14"/>
      <c r="BU67" s="14"/>
      <c r="BV67" s="14"/>
      <c r="BW67" s="14"/>
      <c r="BX67" s="14"/>
      <c r="BY67" s="14"/>
      <c r="BZ67" s="14"/>
      <c r="CA67" s="14"/>
      <c r="CB67" s="14"/>
      <c r="CC67" s="16"/>
      <c r="CD67" s="14"/>
      <c r="CE67" s="14"/>
      <c r="CF67" s="14"/>
      <c r="CG67" s="14"/>
      <c r="CH67" s="14"/>
      <c r="CI67" s="14"/>
      <c r="CJ67" s="14"/>
      <c r="CK67" s="14"/>
      <c r="CL67" s="14"/>
      <c r="CM67" s="14"/>
      <c r="CN67" s="14"/>
      <c r="CO67" s="14"/>
      <c r="CP67" s="16"/>
      <c r="CQ67" s="14"/>
      <c r="CR67" s="14"/>
      <c r="CS67" s="14"/>
      <c r="CT67" s="14"/>
      <c r="CU67" s="14"/>
      <c r="CV67" s="14"/>
      <c r="CW67" s="14"/>
      <c r="CX67" s="14"/>
      <c r="CY67" s="14"/>
      <c r="CZ67" s="14"/>
      <c r="DA67" s="14"/>
      <c r="DB67" s="14"/>
      <c r="DC67" s="16"/>
      <c r="DD67" s="318">
        <v>1294.8879999999995</v>
      </c>
      <c r="DE67" s="14">
        <v>427.1909999999998</v>
      </c>
      <c r="DF67" s="15">
        <v>196.18600000000015</v>
      </c>
      <c r="DG67" s="15">
        <v>79.250999999999749</v>
      </c>
      <c r="DH67" s="15">
        <v>122.44200000000001</v>
      </c>
      <c r="DI67" s="15">
        <v>117.61899999999969</v>
      </c>
      <c r="DJ67" s="15">
        <v>0</v>
      </c>
      <c r="DK67" s="15">
        <v>0</v>
      </c>
      <c r="DL67" s="15">
        <v>370.58799999999974</v>
      </c>
      <c r="DM67" s="15">
        <v>942.53600000000051</v>
      </c>
      <c r="DN67" s="15">
        <v>1218.5380000000005</v>
      </c>
      <c r="DO67" s="319">
        <v>885.58399999999938</v>
      </c>
      <c r="DP67" s="16">
        <v>1294.8879999999995</v>
      </c>
      <c r="DQ67" s="318">
        <v>464.21399999999994</v>
      </c>
      <c r="DR67" s="14">
        <v>296.83699999999999</v>
      </c>
      <c r="DS67" s="14">
        <v>237.50800000000027</v>
      </c>
      <c r="DT67" s="15">
        <v>132.06400000000031</v>
      </c>
      <c r="DU67" s="15">
        <v>0</v>
      </c>
      <c r="DV67" s="15">
        <v>0</v>
      </c>
      <c r="DW67" s="15">
        <v>992.55600000000049</v>
      </c>
      <c r="DX67" s="15">
        <v>399.2859999999996</v>
      </c>
      <c r="DY67" s="15">
        <v>1105.4059999999995</v>
      </c>
      <c r="DZ67" s="15">
        <v>740.625</v>
      </c>
      <c r="EA67" s="15">
        <v>645.74299999999948</v>
      </c>
      <c r="EB67" s="319">
        <v>1695.0690000000009</v>
      </c>
      <c r="EC67" s="16">
        <v>1695.0690000000009</v>
      </c>
      <c r="ED67" s="15">
        <v>615.50700000000006</v>
      </c>
      <c r="EE67" s="15">
        <v>761.28700000000026</v>
      </c>
      <c r="EF67" s="15">
        <v>888.25199999999995</v>
      </c>
      <c r="EG67" s="15">
        <v>1725.5389999999993</v>
      </c>
      <c r="EH67" s="15">
        <v>0</v>
      </c>
      <c r="EI67" s="15">
        <v>743.34099999999944</v>
      </c>
      <c r="EJ67" s="15">
        <v>914.74599999999964</v>
      </c>
      <c r="EK67" s="15">
        <v>1420.5569999999998</v>
      </c>
      <c r="EL67" s="15">
        <v>1101.8529999999996</v>
      </c>
      <c r="EM67" s="15">
        <v>1036.5060000000003</v>
      </c>
      <c r="EN67" s="319">
        <v>868.21699999999964</v>
      </c>
      <c r="EO67" s="16">
        <v>1725.5389999999993</v>
      </c>
    </row>
    <row r="68" spans="1:145" ht="18.75" customHeight="1" thickBot="1">
      <c r="A68" s="446"/>
      <c r="B68" s="451"/>
      <c r="C68" s="17" t="s">
        <v>5</v>
      </c>
      <c r="D68" s="18"/>
      <c r="E68" s="19"/>
      <c r="F68" s="19"/>
      <c r="G68" s="19"/>
      <c r="H68" s="19"/>
      <c r="I68" s="19"/>
      <c r="J68" s="19"/>
      <c r="K68" s="19"/>
      <c r="L68" s="19"/>
      <c r="M68" s="19"/>
      <c r="N68" s="19"/>
      <c r="O68" s="20"/>
      <c r="P68" s="21"/>
      <c r="Q68" s="18"/>
      <c r="R68" s="19"/>
      <c r="S68" s="19"/>
      <c r="T68" s="19"/>
      <c r="U68" s="19"/>
      <c r="V68" s="19"/>
      <c r="W68" s="19"/>
      <c r="X68" s="19"/>
      <c r="Y68" s="19"/>
      <c r="Z68" s="19"/>
      <c r="AA68" s="19"/>
      <c r="AB68" s="19"/>
      <c r="AC68" s="21"/>
      <c r="AD68" s="19"/>
      <c r="AE68" s="19"/>
      <c r="AF68" s="19"/>
      <c r="AG68" s="19"/>
      <c r="AH68" s="19"/>
      <c r="AI68" s="19"/>
      <c r="AJ68" s="19"/>
      <c r="AK68" s="19"/>
      <c r="AL68" s="19"/>
      <c r="AM68" s="19"/>
      <c r="AN68" s="19"/>
      <c r="AO68" s="19"/>
      <c r="AP68" s="21"/>
      <c r="AQ68" s="19"/>
      <c r="AR68" s="19"/>
      <c r="AS68" s="19"/>
      <c r="AT68" s="19"/>
      <c r="AU68" s="19"/>
      <c r="AV68" s="19"/>
      <c r="AW68" s="19"/>
      <c r="AX68" s="19"/>
      <c r="AY68" s="19"/>
      <c r="AZ68" s="19"/>
      <c r="BA68" s="19"/>
      <c r="BB68" s="19"/>
      <c r="BC68" s="21"/>
      <c r="BD68" s="19"/>
      <c r="BE68" s="19"/>
      <c r="BF68" s="19"/>
      <c r="BG68" s="19"/>
      <c r="BH68" s="19"/>
      <c r="BI68" s="19"/>
      <c r="BJ68" s="19"/>
      <c r="BK68" s="19"/>
      <c r="BL68" s="19"/>
      <c r="BM68" s="19"/>
      <c r="BN68" s="19"/>
      <c r="BO68" s="19"/>
      <c r="BP68" s="21"/>
      <c r="BQ68" s="19"/>
      <c r="BR68" s="19"/>
      <c r="BS68" s="19"/>
      <c r="BT68" s="19"/>
      <c r="BU68" s="19"/>
      <c r="BV68" s="19"/>
      <c r="BW68" s="19"/>
      <c r="BX68" s="19"/>
      <c r="BY68" s="19"/>
      <c r="BZ68" s="19"/>
      <c r="CA68" s="19"/>
      <c r="CB68" s="19"/>
      <c r="CC68" s="21"/>
      <c r="CD68" s="19"/>
      <c r="CE68" s="19"/>
      <c r="CF68" s="19"/>
      <c r="CG68" s="19"/>
      <c r="CH68" s="19"/>
      <c r="CI68" s="19"/>
      <c r="CJ68" s="19"/>
      <c r="CK68" s="19"/>
      <c r="CL68" s="19"/>
      <c r="CM68" s="19"/>
      <c r="CN68" s="19"/>
      <c r="CO68" s="19"/>
      <c r="CP68" s="21"/>
      <c r="CQ68" s="19"/>
      <c r="CR68" s="19"/>
      <c r="CS68" s="19"/>
      <c r="CT68" s="19"/>
      <c r="CU68" s="19"/>
      <c r="CV68" s="19"/>
      <c r="CW68" s="19"/>
      <c r="CX68" s="19"/>
      <c r="CY68" s="19"/>
      <c r="CZ68" s="19"/>
      <c r="DA68" s="19"/>
      <c r="DB68" s="19"/>
      <c r="DC68" s="21"/>
      <c r="DD68" s="320">
        <v>18.117498250000011</v>
      </c>
      <c r="DE68" s="19">
        <v>1.5459714999999996</v>
      </c>
      <c r="DF68" s="20">
        <v>0.38172149999999944</v>
      </c>
      <c r="DG68" s="20">
        <v>0.11491949999999963</v>
      </c>
      <c r="DH68" s="20">
        <v>0.23226274999999999</v>
      </c>
      <c r="DI68" s="20">
        <v>9.4451999999999883E-2</v>
      </c>
      <c r="DJ68" s="20">
        <v>0</v>
      </c>
      <c r="DK68" s="20">
        <v>0</v>
      </c>
      <c r="DL68" s="20">
        <v>1.5697337499999997</v>
      </c>
      <c r="DM68" s="20">
        <v>6.5525754999999997</v>
      </c>
      <c r="DN68" s="20">
        <v>7.5148299999999981</v>
      </c>
      <c r="DO68" s="321">
        <v>4.5154525000000003</v>
      </c>
      <c r="DP68" s="21">
        <v>40.639417250000015</v>
      </c>
      <c r="DQ68" s="320">
        <v>5.800560500000004</v>
      </c>
      <c r="DR68" s="19">
        <v>0.66292425000000021</v>
      </c>
      <c r="DS68" s="19">
        <v>0.32152750000000002</v>
      </c>
      <c r="DT68" s="20">
        <v>0.12597450000000016</v>
      </c>
      <c r="DU68" s="20">
        <v>0</v>
      </c>
      <c r="DV68" s="20">
        <v>0</v>
      </c>
      <c r="DW68" s="20">
        <v>12.592607999999984</v>
      </c>
      <c r="DX68" s="20">
        <v>0.76513799999999998</v>
      </c>
      <c r="DY68" s="20">
        <v>9.1738832499999958</v>
      </c>
      <c r="DZ68" s="20">
        <v>2.8105254999999998</v>
      </c>
      <c r="EA68" s="20">
        <v>3.4016380000000002</v>
      </c>
      <c r="EB68" s="321">
        <v>36.491594249999991</v>
      </c>
      <c r="EC68" s="21">
        <v>72.146373749999967</v>
      </c>
      <c r="ED68" s="20">
        <v>2.1197925</v>
      </c>
      <c r="EE68" s="20">
        <v>4.689607249999999</v>
      </c>
      <c r="EF68" s="20">
        <v>3.6543174999999994</v>
      </c>
      <c r="EG68" s="20">
        <v>47.00911649999999</v>
      </c>
      <c r="EH68" s="20">
        <v>0</v>
      </c>
      <c r="EI68" s="20">
        <v>3.748719749999998</v>
      </c>
      <c r="EJ68" s="20">
        <v>4.7719372499999997</v>
      </c>
      <c r="EK68" s="20">
        <v>21.90123625</v>
      </c>
      <c r="EL68" s="20">
        <v>12.777834</v>
      </c>
      <c r="EM68" s="20">
        <v>13.315313500000002</v>
      </c>
      <c r="EN68" s="321">
        <v>8.901214999999997</v>
      </c>
      <c r="EO68" s="21">
        <v>122.88908950000001</v>
      </c>
    </row>
    <row r="69" spans="1:145" ht="18.75" customHeight="1">
      <c r="A69" s="446"/>
      <c r="B69" s="448" t="s">
        <v>1733</v>
      </c>
      <c r="C69" s="7" t="s">
        <v>9</v>
      </c>
      <c r="D69" s="391"/>
      <c r="E69" s="392"/>
      <c r="F69" s="392"/>
      <c r="G69" s="392"/>
      <c r="H69" s="392"/>
      <c r="I69" s="392"/>
      <c r="J69" s="392"/>
      <c r="K69" s="392"/>
      <c r="L69" s="392"/>
      <c r="M69" s="392"/>
      <c r="N69" s="392"/>
      <c r="O69" s="393"/>
      <c r="P69" s="394"/>
      <c r="Q69" s="391"/>
      <c r="R69" s="392"/>
      <c r="S69" s="392"/>
      <c r="T69" s="392"/>
      <c r="U69" s="392"/>
      <c r="V69" s="392"/>
      <c r="W69" s="392"/>
      <c r="X69" s="392"/>
      <c r="Y69" s="392"/>
      <c r="Z69" s="392"/>
      <c r="AA69" s="392"/>
      <c r="AB69" s="392"/>
      <c r="AC69" s="394"/>
      <c r="AD69" s="392"/>
      <c r="AE69" s="392"/>
      <c r="AF69" s="392"/>
      <c r="AG69" s="392"/>
      <c r="AH69" s="392"/>
      <c r="AI69" s="392"/>
      <c r="AJ69" s="392"/>
      <c r="AK69" s="392"/>
      <c r="AL69" s="392"/>
      <c r="AM69" s="392"/>
      <c r="AN69" s="392"/>
      <c r="AO69" s="392"/>
      <c r="AP69" s="394"/>
      <c r="AQ69" s="392"/>
      <c r="AR69" s="392"/>
      <c r="AS69" s="392"/>
      <c r="AT69" s="392"/>
      <c r="AU69" s="392"/>
      <c r="AV69" s="392"/>
      <c r="AW69" s="392"/>
      <c r="AX69" s="392"/>
      <c r="AY69" s="392"/>
      <c r="AZ69" s="392"/>
      <c r="BA69" s="392"/>
      <c r="BB69" s="392"/>
      <c r="BC69" s="394"/>
      <c r="BD69" s="392"/>
      <c r="BE69" s="392"/>
      <c r="BF69" s="392"/>
      <c r="BG69" s="392"/>
      <c r="BH69" s="392"/>
      <c r="BI69" s="392"/>
      <c r="BJ69" s="392"/>
      <c r="BK69" s="392"/>
      <c r="BL69" s="392"/>
      <c r="BM69" s="392"/>
      <c r="BN69" s="392"/>
      <c r="BO69" s="392"/>
      <c r="BP69" s="394"/>
      <c r="BQ69" s="392"/>
      <c r="BR69" s="392"/>
      <c r="BS69" s="392"/>
      <c r="BT69" s="392"/>
      <c r="BU69" s="392"/>
      <c r="BV69" s="392"/>
      <c r="BW69" s="392"/>
      <c r="BX69" s="392"/>
      <c r="BY69" s="392"/>
      <c r="BZ69" s="392"/>
      <c r="CA69" s="392"/>
      <c r="CB69" s="392"/>
      <c r="CC69" s="394"/>
      <c r="CD69" s="392"/>
      <c r="CE69" s="392"/>
      <c r="CF69" s="392"/>
      <c r="CG69" s="392"/>
      <c r="CH69" s="392"/>
      <c r="CI69" s="392"/>
      <c r="CJ69" s="392"/>
      <c r="CK69" s="392"/>
      <c r="CL69" s="392"/>
      <c r="CM69" s="392"/>
      <c r="CN69" s="392"/>
      <c r="CO69" s="392"/>
      <c r="CP69" s="394"/>
      <c r="CQ69" s="392"/>
      <c r="CR69" s="392"/>
      <c r="CS69" s="392"/>
      <c r="CT69" s="392"/>
      <c r="CU69" s="392"/>
      <c r="CV69" s="392"/>
      <c r="CW69" s="392"/>
      <c r="CX69" s="392"/>
      <c r="CY69" s="392"/>
      <c r="CZ69" s="392"/>
      <c r="DA69" s="392"/>
      <c r="DB69" s="392"/>
      <c r="DC69" s="394"/>
      <c r="DD69" s="395">
        <v>5.5919584579857805E-3</v>
      </c>
      <c r="DE69" s="392">
        <v>5.4167871230602685E-4</v>
      </c>
      <c r="DF69" s="393">
        <v>1.218501090383758E-4</v>
      </c>
      <c r="DG69" s="393">
        <v>3.8619356053202158E-5</v>
      </c>
      <c r="DH69" s="393">
        <v>8.1106913799912589E-5</v>
      </c>
      <c r="DI69" s="393">
        <v>3.2632416004561327E-5</v>
      </c>
      <c r="DJ69" s="393">
        <v>0</v>
      </c>
      <c r="DK69" s="393">
        <v>0</v>
      </c>
      <c r="DL69" s="393">
        <v>5.166927974823767E-4</v>
      </c>
      <c r="DM69" s="393">
        <v>2.0002940981133106E-3</v>
      </c>
      <c r="DN69" s="393">
        <v>2.2263021929329048E-3</v>
      </c>
      <c r="DO69" s="396">
        <v>1.4458651388920812E-3</v>
      </c>
      <c r="DP69" s="394">
        <v>1.0579342234822416E-3</v>
      </c>
      <c r="DQ69" s="395">
        <v>1.8365969719266754E-3</v>
      </c>
      <c r="DR69" s="392">
        <v>2.3687569458854792E-4</v>
      </c>
      <c r="DS69" s="392">
        <v>1.3401023564031799E-4</v>
      </c>
      <c r="DT69" s="393">
        <v>4.527718435717168E-5</v>
      </c>
      <c r="DU69" s="393">
        <v>0</v>
      </c>
      <c r="DV69" s="393">
        <v>0</v>
      </c>
      <c r="DW69" s="393">
        <v>4.2897139518746925E-3</v>
      </c>
      <c r="DX69" s="393">
        <v>2.7937754218736069E-4</v>
      </c>
      <c r="DY69" s="393">
        <v>3.038371602430701E-3</v>
      </c>
      <c r="DZ69" s="393">
        <v>8.4342038714711948E-4</v>
      </c>
      <c r="EA69" s="393">
        <v>1.1891207924520676E-3</v>
      </c>
      <c r="EB69" s="396">
        <v>1.0529831962026686E-2</v>
      </c>
      <c r="EC69" s="394">
        <v>1.8908127346763818E-3</v>
      </c>
      <c r="ED69" s="393">
        <v>8.6600501093490163E-4</v>
      </c>
      <c r="EE69" s="393">
        <v>1.5452579582763085E-3</v>
      </c>
      <c r="EF69" s="393">
        <v>1.0024105337099855E-3</v>
      </c>
      <c r="EG69" s="393">
        <v>1.393383968753149E-2</v>
      </c>
      <c r="EH69" s="393">
        <v>0</v>
      </c>
      <c r="EI69" s="393">
        <v>1.1075768147903191E-3</v>
      </c>
      <c r="EJ69" s="393">
        <v>1.4749269689581356E-3</v>
      </c>
      <c r="EK69" s="393">
        <v>7.4065587912263958E-3</v>
      </c>
      <c r="EL69" s="393">
        <v>4.0558179643058112E-3</v>
      </c>
      <c r="EM69" s="393">
        <v>3.7806120068134596E-3</v>
      </c>
      <c r="EN69" s="396">
        <v>2.8126434556838623E-3</v>
      </c>
      <c r="EO69" s="394">
        <v>3.4408074313880582E-3</v>
      </c>
    </row>
    <row r="70" spans="1:145" ht="18.75" customHeight="1" thickBot="1">
      <c r="A70" s="447"/>
      <c r="B70" s="449"/>
      <c r="C70" s="27" t="s">
        <v>10</v>
      </c>
      <c r="D70" s="28"/>
      <c r="E70" s="29"/>
      <c r="F70" s="29"/>
      <c r="G70" s="29"/>
      <c r="H70" s="29"/>
      <c r="I70" s="29"/>
      <c r="J70" s="29"/>
      <c r="K70" s="29"/>
      <c r="L70" s="29"/>
      <c r="M70" s="29"/>
      <c r="N70" s="29"/>
      <c r="O70" s="30"/>
      <c r="P70" s="31"/>
      <c r="Q70" s="28"/>
      <c r="R70" s="29"/>
      <c r="S70" s="29"/>
      <c r="T70" s="29"/>
      <c r="U70" s="29"/>
      <c r="V70" s="29"/>
      <c r="W70" s="29"/>
      <c r="X70" s="29"/>
      <c r="Y70" s="29"/>
      <c r="Z70" s="29"/>
      <c r="AA70" s="29"/>
      <c r="AB70" s="29"/>
      <c r="AC70" s="31"/>
      <c r="AD70" s="29"/>
      <c r="AE70" s="29"/>
      <c r="AF70" s="29"/>
      <c r="AG70" s="29"/>
      <c r="AH70" s="29"/>
      <c r="AI70" s="29"/>
      <c r="AJ70" s="29"/>
      <c r="AK70" s="29"/>
      <c r="AL70" s="29"/>
      <c r="AM70" s="29"/>
      <c r="AN70" s="29"/>
      <c r="AO70" s="29"/>
      <c r="AP70" s="31"/>
      <c r="AQ70" s="29"/>
      <c r="AR70" s="29"/>
      <c r="AS70" s="29"/>
      <c r="AT70" s="29"/>
      <c r="AU70" s="29"/>
      <c r="AV70" s="29"/>
      <c r="AW70" s="29"/>
      <c r="AX70" s="29"/>
      <c r="AY70" s="29"/>
      <c r="AZ70" s="29"/>
      <c r="BA70" s="29"/>
      <c r="BB70" s="29"/>
      <c r="BC70" s="31"/>
      <c r="BD70" s="29"/>
      <c r="BE70" s="29"/>
      <c r="BF70" s="29"/>
      <c r="BG70" s="29"/>
      <c r="BH70" s="29"/>
      <c r="BI70" s="29"/>
      <c r="BJ70" s="29"/>
      <c r="BK70" s="29"/>
      <c r="BL70" s="29"/>
      <c r="BM70" s="29"/>
      <c r="BN70" s="29"/>
      <c r="BO70" s="29"/>
      <c r="BP70" s="31"/>
      <c r="BQ70" s="29"/>
      <c r="BR70" s="29"/>
      <c r="BS70" s="29"/>
      <c r="BT70" s="29"/>
      <c r="BU70" s="29"/>
      <c r="BV70" s="29"/>
      <c r="BW70" s="29"/>
      <c r="BX70" s="29"/>
      <c r="BY70" s="29"/>
      <c r="BZ70" s="29"/>
      <c r="CA70" s="29"/>
      <c r="CB70" s="29"/>
      <c r="CC70" s="31"/>
      <c r="CD70" s="29"/>
      <c r="CE70" s="29"/>
      <c r="CF70" s="29"/>
      <c r="CG70" s="29"/>
      <c r="CH70" s="29"/>
      <c r="CI70" s="29"/>
      <c r="CJ70" s="29"/>
      <c r="CK70" s="29"/>
      <c r="CL70" s="29"/>
      <c r="CM70" s="29"/>
      <c r="CN70" s="29"/>
      <c r="CO70" s="29"/>
      <c r="CP70" s="31"/>
      <c r="CQ70" s="29"/>
      <c r="CR70" s="29"/>
      <c r="CS70" s="29"/>
      <c r="CT70" s="29"/>
      <c r="CU70" s="29"/>
      <c r="CV70" s="29"/>
      <c r="CW70" s="29"/>
      <c r="CX70" s="29"/>
      <c r="CY70" s="29"/>
      <c r="CZ70" s="29"/>
      <c r="DA70" s="29"/>
      <c r="DB70" s="29"/>
      <c r="DC70" s="31"/>
      <c r="DD70" s="326">
        <v>0.29257114556142472</v>
      </c>
      <c r="DE70" s="29">
        <v>0.10544772908643855</v>
      </c>
      <c r="DF70" s="30">
        <v>4.7410505584858265E-2</v>
      </c>
      <c r="DG70" s="30">
        <v>1.9320831957934936E-2</v>
      </c>
      <c r="DH70" s="30">
        <v>2.9992827706218143E-2</v>
      </c>
      <c r="DI70" s="30">
        <v>2.8983625172154807E-2</v>
      </c>
      <c r="DJ70" s="30">
        <v>0</v>
      </c>
      <c r="DK70" s="30">
        <v>0</v>
      </c>
      <c r="DL70" s="30">
        <v>8.7527628804909677E-2</v>
      </c>
      <c r="DM70" s="30">
        <v>0.20577644224256894</v>
      </c>
      <c r="DN70" s="30">
        <v>0.26111011946406498</v>
      </c>
      <c r="DO70" s="327">
        <v>0.20799571975781295</v>
      </c>
      <c r="DP70" s="31">
        <v>0.29257114556142472</v>
      </c>
      <c r="DQ70" s="326">
        <v>0.10482104926011912</v>
      </c>
      <c r="DR70" s="29">
        <v>7.0404151998986766E-2</v>
      </c>
      <c r="DS70" s="29">
        <v>7.2946218487911219E-2</v>
      </c>
      <c r="DT70" s="30">
        <v>3.2605174797550929E-2</v>
      </c>
      <c r="DU70" s="30">
        <v>0</v>
      </c>
      <c r="DV70" s="30">
        <v>0</v>
      </c>
      <c r="DW70" s="30">
        <v>0.25467060056021812</v>
      </c>
      <c r="DX70" s="30">
        <v>0.10849629406814491</v>
      </c>
      <c r="DY70" s="30">
        <v>0.25077388072856055</v>
      </c>
      <c r="DZ70" s="30">
        <v>0.16228601253981964</v>
      </c>
      <c r="EA70" s="30">
        <v>0.16550905189902379</v>
      </c>
      <c r="EB70" s="327">
        <v>0.3424527793002895</v>
      </c>
      <c r="EC70" s="31">
        <v>0.3424527793002895</v>
      </c>
      <c r="ED70" s="30">
        <v>0.19197063490875341</v>
      </c>
      <c r="EE70" s="30">
        <v>0.16430212393031338</v>
      </c>
      <c r="EF70" s="30">
        <v>0.17841888582502555</v>
      </c>
      <c r="EG70" s="30">
        <v>0.3517068761165752</v>
      </c>
      <c r="EH70" s="30">
        <v>0</v>
      </c>
      <c r="EI70" s="30">
        <v>0.14785172780419942</v>
      </c>
      <c r="EJ70" s="30">
        <v>0.20425750648223151</v>
      </c>
      <c r="EK70" s="30">
        <v>0.33432571879498829</v>
      </c>
      <c r="EL70" s="30">
        <v>0.23203120438495306</v>
      </c>
      <c r="EM70" s="30">
        <v>0.21595049231405988</v>
      </c>
      <c r="EN70" s="327">
        <v>0.1889544550766423</v>
      </c>
      <c r="EO70" s="31">
        <v>0.3517068761165752</v>
      </c>
    </row>
    <row r="71" spans="1:145" ht="33.75" customHeight="1">
      <c r="A71" s="465" t="s">
        <v>17</v>
      </c>
      <c r="B71" s="466"/>
      <c r="C71" s="32" t="s">
        <v>14</v>
      </c>
      <c r="D71" s="33">
        <v>0.31216397849462363</v>
      </c>
      <c r="E71" s="34">
        <v>0.18266369047619047</v>
      </c>
      <c r="F71" s="34">
        <v>0.36440107671601613</v>
      </c>
      <c r="G71" s="34">
        <v>0.47152777777777777</v>
      </c>
      <c r="H71" s="34">
        <v>0.60483870967741937</v>
      </c>
      <c r="I71" s="34">
        <v>0.80972222222222223</v>
      </c>
      <c r="J71" s="34">
        <v>0.81048387096774188</v>
      </c>
      <c r="K71" s="34">
        <v>0.54973118279569888</v>
      </c>
      <c r="L71" s="34">
        <v>0.890625</v>
      </c>
      <c r="M71" s="34">
        <v>0.37818791946308727</v>
      </c>
      <c r="N71" s="34">
        <v>0.55451388888888886</v>
      </c>
      <c r="O71" s="35">
        <v>0.29233870967741937</v>
      </c>
      <c r="P71" s="36">
        <v>0.51940639269406397</v>
      </c>
      <c r="Q71" s="33">
        <v>0.24193548387096775</v>
      </c>
      <c r="R71" s="34">
        <v>0.50967261904761907</v>
      </c>
      <c r="S71" s="34">
        <v>0.43943472409152085</v>
      </c>
      <c r="T71" s="34">
        <v>0.65659722222222228</v>
      </c>
      <c r="U71" s="34">
        <v>0.39583333333333331</v>
      </c>
      <c r="V71" s="34">
        <v>0.61701388888888886</v>
      </c>
      <c r="W71" s="34">
        <v>0.56451612903225812</v>
      </c>
      <c r="X71" s="34">
        <v>0.730510752688172</v>
      </c>
      <c r="Y71" s="34">
        <v>0.71319444444444446</v>
      </c>
      <c r="Z71" s="34">
        <v>0.70335570469798658</v>
      </c>
      <c r="AA71" s="34">
        <v>0.32500000000000001</v>
      </c>
      <c r="AB71" s="34">
        <v>0.1821236559139785</v>
      </c>
      <c r="AC71" s="36">
        <v>0.50582191780821917</v>
      </c>
      <c r="AD71" s="34">
        <v>0.39784946236559138</v>
      </c>
      <c r="AE71" s="34">
        <v>0.51005747126436785</v>
      </c>
      <c r="AF71" s="34">
        <v>0.66117092866756388</v>
      </c>
      <c r="AG71" s="34">
        <v>0.70208333333333328</v>
      </c>
      <c r="AH71" s="34">
        <v>0.76377688172043012</v>
      </c>
      <c r="AI71" s="34">
        <v>0.859375</v>
      </c>
      <c r="AJ71" s="34">
        <v>0.81821236559139787</v>
      </c>
      <c r="AK71" s="34">
        <v>0.61458333333333337</v>
      </c>
      <c r="AL71" s="34">
        <v>0.5854166666666667</v>
      </c>
      <c r="AM71" s="34">
        <v>0.69093959731543619</v>
      </c>
      <c r="AN71" s="34">
        <v>0.7114583333333333</v>
      </c>
      <c r="AO71" s="34">
        <v>0.44522849462365593</v>
      </c>
      <c r="AP71" s="36">
        <v>0.6466871584699454</v>
      </c>
      <c r="AQ71" s="34">
        <v>0.59072580645161288</v>
      </c>
      <c r="AR71" s="34">
        <v>0.32254464285714285</v>
      </c>
      <c r="AS71" s="34">
        <v>0.37516823687752354</v>
      </c>
      <c r="AT71" s="34">
        <v>0.6743055555555556</v>
      </c>
      <c r="AU71" s="34">
        <v>0.6723790322580645</v>
      </c>
      <c r="AV71" s="34">
        <v>0.56597222222222221</v>
      </c>
      <c r="AW71" s="34">
        <v>0.71202956989247312</v>
      </c>
      <c r="AX71" s="34">
        <v>0.68951612903225812</v>
      </c>
      <c r="AY71" s="34">
        <v>0.48125000000000001</v>
      </c>
      <c r="AZ71" s="34">
        <v>0.29161073825503353</v>
      </c>
      <c r="BA71" s="34">
        <v>0.42569444444444443</v>
      </c>
      <c r="BB71" s="34">
        <v>0.38104838709677419</v>
      </c>
      <c r="BC71" s="36">
        <v>0.51652397260273974</v>
      </c>
      <c r="BD71" s="34">
        <v>0.18077956989247312</v>
      </c>
      <c r="BE71" s="34">
        <v>0.28757440476190477</v>
      </c>
      <c r="BF71" s="34">
        <v>0.4158815612382234</v>
      </c>
      <c r="BG71" s="34">
        <v>0.45729166666666665</v>
      </c>
      <c r="BH71" s="34">
        <v>0.53830645161290325</v>
      </c>
      <c r="BI71" s="34">
        <v>0.72916666666666663</v>
      </c>
      <c r="BJ71" s="34">
        <v>0.76680107526881724</v>
      </c>
      <c r="BK71" s="34">
        <v>0.53897849462365588</v>
      </c>
      <c r="BL71" s="34">
        <v>0.29548611111111112</v>
      </c>
      <c r="BM71" s="34">
        <v>0.22114093959731543</v>
      </c>
      <c r="BN71" s="34">
        <v>0.14027777777777778</v>
      </c>
      <c r="BO71" s="34">
        <v>7.1236559139784952E-2</v>
      </c>
      <c r="BP71" s="36">
        <v>0.38750000000000001</v>
      </c>
      <c r="BQ71" s="34">
        <v>0.24865591397849462</v>
      </c>
      <c r="BR71" s="34">
        <v>7.0684523809523808E-2</v>
      </c>
      <c r="BS71" s="34">
        <v>0.21399730820995963</v>
      </c>
      <c r="BT71" s="34">
        <v>0.26805555555555555</v>
      </c>
      <c r="BU71" s="34">
        <v>0.55913978494623651</v>
      </c>
      <c r="BV71" s="34">
        <v>0.49166666666666664</v>
      </c>
      <c r="BW71" s="34">
        <v>0.38709677419354838</v>
      </c>
      <c r="BX71" s="34">
        <v>0.14684139784946237</v>
      </c>
      <c r="BY71" s="34">
        <v>0.18506944444444445</v>
      </c>
      <c r="BZ71" s="34">
        <v>0.18355704697986577</v>
      </c>
      <c r="CA71" s="34">
        <v>0.30034722222222221</v>
      </c>
      <c r="CB71" s="34">
        <v>0.16028225806451613</v>
      </c>
      <c r="CC71" s="36">
        <v>0.26909246575342466</v>
      </c>
      <c r="CD71" s="34">
        <v>0.12634408602150538</v>
      </c>
      <c r="CE71" s="34">
        <v>3.8074712643678163E-2</v>
      </c>
      <c r="CF71" s="34">
        <v>0.12483176312247644</v>
      </c>
      <c r="CG71" s="34">
        <v>0.37152777777777779</v>
      </c>
      <c r="CH71" s="34">
        <v>0.42204301075268819</v>
      </c>
      <c r="CI71" s="34">
        <v>0.51840277777777777</v>
      </c>
      <c r="CJ71" s="34">
        <v>0.40120967741935482</v>
      </c>
      <c r="CK71" s="34">
        <v>0.61458333333333337</v>
      </c>
      <c r="CL71" s="34">
        <v>0.35555555555555557</v>
      </c>
      <c r="CM71" s="34">
        <v>5.771812080536913E-2</v>
      </c>
      <c r="CN71" s="34">
        <v>0.22812499999999999</v>
      </c>
      <c r="CO71" s="34">
        <v>0.17506720430107528</v>
      </c>
      <c r="CP71" s="36">
        <v>0.28657217668488161</v>
      </c>
      <c r="CQ71" s="34">
        <v>0.35786290322580644</v>
      </c>
      <c r="CR71" s="34">
        <v>7.5892857142857137E-2</v>
      </c>
      <c r="CS71" s="34">
        <v>0.25302826379542398</v>
      </c>
      <c r="CT71" s="34">
        <v>0.31145833333333334</v>
      </c>
      <c r="CU71" s="34">
        <v>0.21202956989247312</v>
      </c>
      <c r="CV71" s="34">
        <v>0.35902777777777778</v>
      </c>
      <c r="CW71" s="34">
        <v>0.50772849462365588</v>
      </c>
      <c r="CX71" s="34">
        <v>0.55241935483870963</v>
      </c>
      <c r="CY71" s="34">
        <v>0.57187500000000002</v>
      </c>
      <c r="CZ71" s="34">
        <v>0.22885906040268456</v>
      </c>
      <c r="DA71" s="34">
        <v>0.29548611111111112</v>
      </c>
      <c r="DB71" s="34">
        <v>0.259744623655914</v>
      </c>
      <c r="DC71" s="36">
        <v>0.33364726027397262</v>
      </c>
      <c r="DD71" s="328">
        <v>0.41095430107526881</v>
      </c>
      <c r="DE71" s="34">
        <v>2.269345238095238E-2</v>
      </c>
      <c r="DF71" s="35">
        <v>0.41520861372812923</v>
      </c>
      <c r="DG71" s="35">
        <v>0.41180555555555554</v>
      </c>
      <c r="DH71" s="35">
        <v>0.35618279569892475</v>
      </c>
      <c r="DI71" s="35">
        <v>0.48993055555555554</v>
      </c>
      <c r="DJ71" s="35">
        <v>0.60920698924731187</v>
      </c>
      <c r="DK71" s="35">
        <v>0.69153225806451613</v>
      </c>
      <c r="DL71" s="35">
        <v>0.59166666666666667</v>
      </c>
      <c r="DM71" s="35">
        <v>8.8926174496644292E-2</v>
      </c>
      <c r="DN71" s="35">
        <v>0.16875000000000001</v>
      </c>
      <c r="DO71" s="329">
        <v>0.39415322580645162</v>
      </c>
      <c r="DP71" s="36">
        <v>0.39023972602739726</v>
      </c>
      <c r="DQ71" s="328">
        <v>0.29435483870967744</v>
      </c>
      <c r="DR71" s="34">
        <v>8.6309523809523808E-2</v>
      </c>
      <c r="DS71" s="34">
        <v>0.18270524899057874</v>
      </c>
      <c r="DT71" s="35">
        <v>0.20034722222222223</v>
      </c>
      <c r="DU71" s="35">
        <v>0.15120967741935484</v>
      </c>
      <c r="DV71" s="35">
        <v>0.21249999999999999</v>
      </c>
      <c r="DW71" s="35">
        <v>0.11391129032258064</v>
      </c>
      <c r="DX71" s="35">
        <v>0.10181451612903226</v>
      </c>
      <c r="DY71" s="35">
        <v>0.13298611111111111</v>
      </c>
      <c r="DZ71" s="35">
        <v>4.4630872483221479E-2</v>
      </c>
      <c r="EA71" s="35">
        <v>0.1076388888888889</v>
      </c>
      <c r="EB71" s="329">
        <v>9.5430107526881719E-2</v>
      </c>
      <c r="EC71" s="36">
        <v>0.14389269406392693</v>
      </c>
      <c r="ED71" s="35">
        <v>0.16397849462365591</v>
      </c>
      <c r="EE71" s="35">
        <v>4.8491379310344827E-2</v>
      </c>
      <c r="EF71" s="35">
        <v>5.0134589502018843E-2</v>
      </c>
      <c r="EG71" s="35">
        <v>7.048611111111111E-2</v>
      </c>
      <c r="EH71" s="35">
        <v>0.12903225806451613</v>
      </c>
      <c r="EI71" s="35">
        <v>2.2916666666666665E-2</v>
      </c>
      <c r="EJ71" s="35">
        <v>5.4435483870967742E-2</v>
      </c>
      <c r="EK71" s="35">
        <v>3.2930107526881719E-2</v>
      </c>
      <c r="EL71" s="35">
        <v>6.25E-2</v>
      </c>
      <c r="EM71" s="35">
        <v>6.9798657718120799E-2</v>
      </c>
      <c r="EN71" s="329">
        <v>0.25416666666666665</v>
      </c>
      <c r="EO71" s="36">
        <v>8.7220149253731338E-2</v>
      </c>
    </row>
    <row r="72" spans="1:145" ht="33.75" customHeight="1">
      <c r="A72" s="467"/>
      <c r="B72" s="468"/>
      <c r="C72" s="37" t="s">
        <v>15</v>
      </c>
      <c r="D72" s="38">
        <v>0.67708333333333337</v>
      </c>
      <c r="E72" s="39">
        <v>0.80208333333333337</v>
      </c>
      <c r="F72" s="39">
        <v>0.61675639300134588</v>
      </c>
      <c r="G72" s="39">
        <v>0.52430555555555558</v>
      </c>
      <c r="H72" s="39">
        <v>0.39314516129032256</v>
      </c>
      <c r="I72" s="39">
        <v>0.18958333333333333</v>
      </c>
      <c r="J72" s="39">
        <v>0.18951612903225806</v>
      </c>
      <c r="K72" s="39">
        <v>0.43884408602150538</v>
      </c>
      <c r="L72" s="39">
        <v>0.109375</v>
      </c>
      <c r="M72" s="39">
        <v>0.60939597315436245</v>
      </c>
      <c r="N72" s="39">
        <v>0.44444444444444442</v>
      </c>
      <c r="O72" s="40">
        <v>0.699260752688172</v>
      </c>
      <c r="P72" s="41">
        <v>0.4735159817351598</v>
      </c>
      <c r="Q72" s="38">
        <v>0.74126344086021501</v>
      </c>
      <c r="R72" s="39">
        <v>0.48028273809523808</v>
      </c>
      <c r="S72" s="39">
        <v>0.55080753701211305</v>
      </c>
      <c r="T72" s="39">
        <v>0.34097222222222223</v>
      </c>
      <c r="U72" s="39">
        <v>0.594758064516129</v>
      </c>
      <c r="V72" s="39">
        <v>0.3732638888888889</v>
      </c>
      <c r="W72" s="39">
        <v>0.43245967741935482</v>
      </c>
      <c r="X72" s="39">
        <v>0.26310483870967744</v>
      </c>
      <c r="Y72" s="39">
        <v>0.28680555555555554</v>
      </c>
      <c r="Z72" s="39">
        <v>0.25671140939597314</v>
      </c>
      <c r="AA72" s="39">
        <v>0.58923611111111107</v>
      </c>
      <c r="AB72" s="39">
        <v>0.697244623655914</v>
      </c>
      <c r="AC72" s="41">
        <v>0.46786529680365296</v>
      </c>
      <c r="AD72" s="39">
        <v>0.52755376344086025</v>
      </c>
      <c r="AE72" s="39">
        <v>0.42708333333333331</v>
      </c>
      <c r="AF72" s="39">
        <v>0.27254374158815614</v>
      </c>
      <c r="AG72" s="39">
        <v>0.29236111111111113</v>
      </c>
      <c r="AH72" s="39">
        <v>0.21270161290322581</v>
      </c>
      <c r="AI72" s="39">
        <v>0.140625</v>
      </c>
      <c r="AJ72" s="39">
        <v>0.17909946236559141</v>
      </c>
      <c r="AK72" s="39">
        <v>0.36189516129032256</v>
      </c>
      <c r="AL72" s="39">
        <v>0.35381944444444446</v>
      </c>
      <c r="AM72" s="39">
        <v>0.2865771812080537</v>
      </c>
      <c r="AN72" s="39">
        <v>0.27500000000000002</v>
      </c>
      <c r="AO72" s="39">
        <v>0.43413978494623656</v>
      </c>
      <c r="AP72" s="41">
        <v>0.31352459016393441</v>
      </c>
      <c r="AQ72" s="39">
        <v>0.28494623655913981</v>
      </c>
      <c r="AR72" s="39">
        <v>0.4765625</v>
      </c>
      <c r="AS72" s="39">
        <v>0.55652759084791381</v>
      </c>
      <c r="AT72" s="39">
        <v>0.25520833333333331</v>
      </c>
      <c r="AU72" s="39">
        <v>0.23555107526881722</v>
      </c>
      <c r="AV72" s="39">
        <v>0.30173611111111109</v>
      </c>
      <c r="AW72" s="39">
        <v>0.26814516129032256</v>
      </c>
      <c r="AX72" s="39">
        <v>0.29536290322580644</v>
      </c>
      <c r="AY72" s="39">
        <v>0.42951388888888886</v>
      </c>
      <c r="AZ72" s="39">
        <v>0.56845637583892616</v>
      </c>
      <c r="BA72" s="39">
        <v>0.51770833333333333</v>
      </c>
      <c r="BB72" s="39">
        <v>0.44321236559139787</v>
      </c>
      <c r="BC72" s="41">
        <v>0.38544520547945205</v>
      </c>
      <c r="BD72" s="39">
        <v>0.41095430107526881</v>
      </c>
      <c r="BE72" s="39">
        <v>0.48735119047619047</v>
      </c>
      <c r="BF72" s="39">
        <v>0.36103633916554506</v>
      </c>
      <c r="BG72" s="39">
        <v>0.29236111111111113</v>
      </c>
      <c r="BH72" s="39">
        <v>0.39146505376344087</v>
      </c>
      <c r="BI72" s="39">
        <v>0.21284722222222222</v>
      </c>
      <c r="BJ72" s="39">
        <v>0.18884408602150538</v>
      </c>
      <c r="BK72" s="39">
        <v>0.31754032258064518</v>
      </c>
      <c r="BL72" s="39">
        <v>0.51215277777777779</v>
      </c>
      <c r="BM72" s="39">
        <v>0.56140939597315431</v>
      </c>
      <c r="BN72" s="39">
        <v>0.48368055555555556</v>
      </c>
      <c r="BO72" s="39">
        <v>0.62432795698924726</v>
      </c>
      <c r="BP72" s="41">
        <v>0.403310502283105</v>
      </c>
      <c r="BQ72" s="39">
        <v>0.55040322580645162</v>
      </c>
      <c r="BR72" s="39">
        <v>0.40587797619047616</v>
      </c>
      <c r="BS72" s="39">
        <v>0.4616419919246299</v>
      </c>
      <c r="BT72" s="39">
        <v>0.52673611111111107</v>
      </c>
      <c r="BU72" s="39">
        <v>0.35819892473118281</v>
      </c>
      <c r="BV72" s="39">
        <v>0.4309027777777778</v>
      </c>
      <c r="BW72" s="39">
        <v>0.51478494623655913</v>
      </c>
      <c r="BX72" s="39">
        <v>0.613239247311828</v>
      </c>
      <c r="BY72" s="39">
        <v>0.60868055555555556</v>
      </c>
      <c r="BZ72" s="39">
        <v>0.56946308724832218</v>
      </c>
      <c r="CA72" s="39">
        <v>0.54409722222222223</v>
      </c>
      <c r="CB72" s="39">
        <v>0.43178763440860213</v>
      </c>
      <c r="CC72" s="41">
        <v>0.5018264840182648</v>
      </c>
      <c r="CD72" s="39">
        <v>0.40356182795698925</v>
      </c>
      <c r="CE72" s="39">
        <v>0.23850574712643677</v>
      </c>
      <c r="CF72" s="39">
        <v>0.44885598923283981</v>
      </c>
      <c r="CG72" s="39">
        <v>0.44097222222222221</v>
      </c>
      <c r="CH72" s="39">
        <v>0.36088709677419356</v>
      </c>
      <c r="CI72" s="39">
        <v>0.21979166666666666</v>
      </c>
      <c r="CJ72" s="39">
        <v>0.47614247311827956</v>
      </c>
      <c r="CK72" s="39">
        <v>0.18951612903225806</v>
      </c>
      <c r="CL72" s="39">
        <v>0.52847222222222223</v>
      </c>
      <c r="CM72" s="39">
        <v>0.56006711409395971</v>
      </c>
      <c r="CN72" s="39">
        <v>0.37604166666666666</v>
      </c>
      <c r="CO72" s="39">
        <v>0.44522849462365593</v>
      </c>
      <c r="CP72" s="41">
        <v>0.39150728597449908</v>
      </c>
      <c r="CQ72" s="39">
        <v>0.4428763440860215</v>
      </c>
      <c r="CR72" s="39">
        <v>0.33630952380952384</v>
      </c>
      <c r="CS72" s="39">
        <v>0.39367429340511439</v>
      </c>
      <c r="CT72" s="39">
        <v>0.60555555555555551</v>
      </c>
      <c r="CU72" s="39">
        <v>0.53427419354838712</v>
      </c>
      <c r="CV72" s="39">
        <v>0.57673611111111112</v>
      </c>
      <c r="CW72" s="39">
        <v>0.47009408602150538</v>
      </c>
      <c r="CX72" s="39">
        <v>0.30611559139784944</v>
      </c>
      <c r="CY72" s="39">
        <v>0.33576388888888886</v>
      </c>
      <c r="CZ72" s="39">
        <v>0.45134228187919462</v>
      </c>
      <c r="DA72" s="39">
        <v>0.48993055555555554</v>
      </c>
      <c r="DB72" s="39">
        <v>0.42977150537634407</v>
      </c>
      <c r="DC72" s="41">
        <v>0.44803082191780824</v>
      </c>
      <c r="DD72" s="330">
        <v>0.28595430107526881</v>
      </c>
      <c r="DE72" s="39">
        <v>0.34672619047619047</v>
      </c>
      <c r="DF72" s="40">
        <v>0.30013458950201882</v>
      </c>
      <c r="DG72" s="40">
        <v>0.3034722222222222</v>
      </c>
      <c r="DH72" s="40">
        <v>0.365255376344086</v>
      </c>
      <c r="DI72" s="40">
        <v>0.25381944444444443</v>
      </c>
      <c r="DJ72" s="40">
        <v>0.33467741935483869</v>
      </c>
      <c r="DK72" s="40">
        <v>0.23521505376344087</v>
      </c>
      <c r="DL72" s="40">
        <v>0.26180555555555557</v>
      </c>
      <c r="DM72" s="40">
        <v>0.43120805369127518</v>
      </c>
      <c r="DN72" s="40">
        <v>0.31944444444444442</v>
      </c>
      <c r="DO72" s="331">
        <v>0.26209677419354838</v>
      </c>
      <c r="DP72" s="41">
        <v>0.30827625570776257</v>
      </c>
      <c r="DQ72" s="330">
        <v>0.21740591397849462</v>
      </c>
      <c r="DR72" s="39">
        <v>0.5390625</v>
      </c>
      <c r="DS72" s="39">
        <v>0.44986541049798118</v>
      </c>
      <c r="DT72" s="40">
        <v>0.4375</v>
      </c>
      <c r="DU72" s="40">
        <v>0.72177419354838712</v>
      </c>
      <c r="DV72" s="40">
        <v>0.57881944444444444</v>
      </c>
      <c r="DW72" s="40">
        <v>0.44489247311827956</v>
      </c>
      <c r="DX72" s="40">
        <v>0.46034946236559138</v>
      </c>
      <c r="DY72" s="40">
        <v>0.46840277777777778</v>
      </c>
      <c r="DZ72" s="40">
        <v>0.56879194630872487</v>
      </c>
      <c r="EA72" s="40">
        <v>0.359375</v>
      </c>
      <c r="EB72" s="331">
        <v>0.20463709677419356</v>
      </c>
      <c r="EC72" s="41">
        <v>0.45348173515981738</v>
      </c>
      <c r="ED72" s="40">
        <v>0.43817204301075269</v>
      </c>
      <c r="EE72" s="40">
        <v>0.40229885057471265</v>
      </c>
      <c r="EF72" s="40">
        <v>0.3415208613728129</v>
      </c>
      <c r="EG72" s="40">
        <v>0.50138888888888888</v>
      </c>
      <c r="EH72" s="40">
        <v>0.69422043010752688</v>
      </c>
      <c r="EI72" s="40">
        <v>0.64826388888888886</v>
      </c>
      <c r="EJ72" s="40">
        <v>0.72379032258064513</v>
      </c>
      <c r="EK72" s="40">
        <v>0.34509408602150538</v>
      </c>
      <c r="EL72" s="40">
        <v>0.59861111111111109</v>
      </c>
      <c r="EM72" s="40">
        <v>0.53691275167785235</v>
      </c>
      <c r="EN72" s="331">
        <v>0.49618055555555557</v>
      </c>
      <c r="EO72" s="41">
        <v>0.52083333333333337</v>
      </c>
    </row>
    <row r="73" spans="1:145" ht="33.75" customHeight="1" thickBot="1">
      <c r="A73" s="467"/>
      <c r="B73" s="468"/>
      <c r="C73" s="42" t="s">
        <v>16</v>
      </c>
      <c r="D73" s="240">
        <v>1.0752688172043012E-2</v>
      </c>
      <c r="E73" s="241">
        <v>1.525297619047619E-2</v>
      </c>
      <c r="F73" s="241">
        <v>1.8842530282637954E-2</v>
      </c>
      <c r="G73" s="241">
        <v>4.1666666666666666E-3</v>
      </c>
      <c r="H73" s="241">
        <v>2.0161290322580645E-3</v>
      </c>
      <c r="I73" s="241">
        <v>6.9444444444444447E-4</v>
      </c>
      <c r="J73" s="241">
        <v>0</v>
      </c>
      <c r="K73" s="241">
        <v>1.1424731182795699E-2</v>
      </c>
      <c r="L73" s="241">
        <v>0</v>
      </c>
      <c r="M73" s="241">
        <v>1.2416107382550336E-2</v>
      </c>
      <c r="N73" s="241">
        <v>1.0416666666666667E-3</v>
      </c>
      <c r="O73" s="242">
        <v>8.4005376344086016E-3</v>
      </c>
      <c r="P73" s="243">
        <v>7.0776255707762558E-3</v>
      </c>
      <c r="Q73" s="43">
        <v>1.6801075268817203E-2</v>
      </c>
      <c r="R73" s="44">
        <v>1.0044642857142858E-2</v>
      </c>
      <c r="S73" s="44">
        <v>9.757738896366084E-3</v>
      </c>
      <c r="T73" s="44">
        <v>2.4305555555555556E-3</v>
      </c>
      <c r="U73" s="44">
        <v>9.4086021505376347E-3</v>
      </c>
      <c r="V73" s="44">
        <v>9.7222222222222224E-3</v>
      </c>
      <c r="W73" s="44">
        <v>3.0241935483870967E-3</v>
      </c>
      <c r="X73" s="44">
        <v>6.384408602150538E-3</v>
      </c>
      <c r="Y73" s="44">
        <v>0</v>
      </c>
      <c r="Z73" s="241">
        <v>3.9932885906040272E-2</v>
      </c>
      <c r="AA73" s="241">
        <v>8.576388888888889E-2</v>
      </c>
      <c r="AB73" s="241">
        <v>0.12063172043010753</v>
      </c>
      <c r="AC73" s="243">
        <v>2.6312785388127855E-2</v>
      </c>
      <c r="AD73" s="241">
        <v>7.459677419354839E-2</v>
      </c>
      <c r="AE73" s="241">
        <v>6.2859195402298854E-2</v>
      </c>
      <c r="AF73" s="44">
        <v>6.6285329744279947E-2</v>
      </c>
      <c r="AG73" s="44">
        <v>5.5555555555555558E-3</v>
      </c>
      <c r="AH73" s="44">
        <v>2.3521505376344086E-2</v>
      </c>
      <c r="AI73" s="44">
        <v>0</v>
      </c>
      <c r="AJ73" s="44">
        <v>2.6881720430107529E-3</v>
      </c>
      <c r="AK73" s="44">
        <v>2.3521505376344086E-2</v>
      </c>
      <c r="AL73" s="44">
        <v>6.0763888888888888E-2</v>
      </c>
      <c r="AM73" s="44">
        <v>2.2483221476510069E-2</v>
      </c>
      <c r="AN73" s="241">
        <v>1.3541666666666667E-2</v>
      </c>
      <c r="AO73" s="241">
        <v>0.12063172043010753</v>
      </c>
      <c r="AP73" s="243">
        <v>3.9788251366120221E-2</v>
      </c>
      <c r="AQ73" s="241">
        <v>0.12432795698924731</v>
      </c>
      <c r="AR73" s="241">
        <v>0.20089285714285715</v>
      </c>
      <c r="AS73" s="44">
        <v>6.8304172274562577E-2</v>
      </c>
      <c r="AT73" s="44">
        <v>7.048611111111111E-2</v>
      </c>
      <c r="AU73" s="44">
        <v>9.2069892473118281E-2</v>
      </c>
      <c r="AV73" s="44">
        <v>0.13229166666666667</v>
      </c>
      <c r="AW73" s="44">
        <v>1.9825268817204301E-2</v>
      </c>
      <c r="AX73" s="44">
        <v>1.5120967741935484E-2</v>
      </c>
      <c r="AY73" s="44">
        <v>8.9236111111111113E-2</v>
      </c>
      <c r="AZ73" s="44">
        <v>0.13993288590604028</v>
      </c>
      <c r="BA73" s="44">
        <v>5.6597222222222222E-2</v>
      </c>
      <c r="BB73" s="44">
        <v>0.17573924731182797</v>
      </c>
      <c r="BC73" s="46">
        <v>9.8030821917808222E-2</v>
      </c>
      <c r="BD73" s="44">
        <v>0.40826612903225806</v>
      </c>
      <c r="BE73" s="44">
        <v>0.22507440476190477</v>
      </c>
      <c r="BF73" s="44">
        <v>0.22308209959623149</v>
      </c>
      <c r="BG73" s="241">
        <v>0.25034722222222222</v>
      </c>
      <c r="BH73" s="241">
        <v>7.0228494623655907E-2</v>
      </c>
      <c r="BI73" s="241">
        <v>5.7986111111111113E-2</v>
      </c>
      <c r="BJ73" s="241">
        <v>4.4354838709677422E-2</v>
      </c>
      <c r="BK73" s="241">
        <v>0.14348118279569894</v>
      </c>
      <c r="BL73" s="241">
        <v>0.19236111111111112</v>
      </c>
      <c r="BM73" s="241">
        <v>0.2174496644295302</v>
      </c>
      <c r="BN73" s="241">
        <v>0.37604166666666666</v>
      </c>
      <c r="BO73" s="241">
        <v>0.30443548387096775</v>
      </c>
      <c r="BP73" s="243">
        <v>0.20918949771689499</v>
      </c>
      <c r="BQ73" s="241">
        <v>0.20094086021505375</v>
      </c>
      <c r="BR73" s="241">
        <v>0.5234375</v>
      </c>
      <c r="BS73" s="241">
        <v>0.3243606998654105</v>
      </c>
      <c r="BT73" s="241">
        <v>0.20520833333333333</v>
      </c>
      <c r="BU73" s="241">
        <v>8.2661290322580641E-2</v>
      </c>
      <c r="BV73" s="241">
        <v>7.7430555555555558E-2</v>
      </c>
      <c r="BW73" s="241">
        <v>9.8118279569892469E-2</v>
      </c>
      <c r="BX73" s="241">
        <v>0.23991935483870969</v>
      </c>
      <c r="BY73" s="241">
        <v>0.20624999999999999</v>
      </c>
      <c r="BZ73" s="241">
        <v>0.24697986577181208</v>
      </c>
      <c r="CA73" s="241">
        <v>0.15555555555555556</v>
      </c>
      <c r="CB73" s="241">
        <v>0.40793010752688175</v>
      </c>
      <c r="CC73" s="243">
        <v>0.22908105022831049</v>
      </c>
      <c r="CD73" s="241">
        <v>0.47009408602150538</v>
      </c>
      <c r="CE73" s="241">
        <v>0.72341954022988508</v>
      </c>
      <c r="CF73" s="241">
        <v>0.42631224764468373</v>
      </c>
      <c r="CG73" s="241">
        <v>0.1875</v>
      </c>
      <c r="CH73" s="241">
        <v>0.21706989247311828</v>
      </c>
      <c r="CI73" s="241">
        <v>0.26180555555555557</v>
      </c>
      <c r="CJ73" s="241">
        <v>0.12264784946236559</v>
      </c>
      <c r="CK73" s="241">
        <v>0.19590053763440859</v>
      </c>
      <c r="CL73" s="241">
        <v>0.11597222222222223</v>
      </c>
      <c r="CM73" s="241">
        <v>0.38221476510067115</v>
      </c>
      <c r="CN73" s="241">
        <v>0.39583333333333331</v>
      </c>
      <c r="CO73" s="241">
        <v>0.37970430107526881</v>
      </c>
      <c r="CP73" s="243">
        <v>0.32192053734061932</v>
      </c>
      <c r="CQ73" s="241">
        <v>0.19926075268817203</v>
      </c>
      <c r="CR73" s="241">
        <v>0.58779761904761907</v>
      </c>
      <c r="CS73" s="241">
        <v>0.35329744279946163</v>
      </c>
      <c r="CT73" s="241">
        <v>8.2986111111111108E-2</v>
      </c>
      <c r="CU73" s="241">
        <v>0.25369623655913981</v>
      </c>
      <c r="CV73" s="241">
        <v>6.4236111111111105E-2</v>
      </c>
      <c r="CW73" s="241">
        <v>2.2177419354838711E-2</v>
      </c>
      <c r="CX73" s="241">
        <v>0.14146505376344087</v>
      </c>
      <c r="CY73" s="241">
        <v>9.2361111111111116E-2</v>
      </c>
      <c r="CZ73" s="241">
        <v>0.31979865771812083</v>
      </c>
      <c r="DA73" s="241">
        <v>0.21458333333333332</v>
      </c>
      <c r="DB73" s="241">
        <v>0.31048387096774194</v>
      </c>
      <c r="DC73" s="243">
        <v>0.21832191780821919</v>
      </c>
      <c r="DD73" s="332">
        <v>0.30309139784946237</v>
      </c>
      <c r="DE73" s="44">
        <v>0.6305803571428571</v>
      </c>
      <c r="DF73" s="45">
        <v>0.28465679676985195</v>
      </c>
      <c r="DG73" s="45">
        <v>0.28472222222222221</v>
      </c>
      <c r="DH73" s="45">
        <v>0.27856182795698925</v>
      </c>
      <c r="DI73" s="45">
        <v>0.25624999999999998</v>
      </c>
      <c r="DJ73" s="45">
        <v>5.6115591397849461E-2</v>
      </c>
      <c r="DK73" s="45">
        <v>7.3252688172043015E-2</v>
      </c>
      <c r="DL73" s="45">
        <v>0.14652777777777778</v>
      </c>
      <c r="DM73" s="45">
        <v>0.47986577181208051</v>
      </c>
      <c r="DN73" s="45">
        <v>0.51180555555555551</v>
      </c>
      <c r="DO73" s="333">
        <v>0.34375</v>
      </c>
      <c r="DP73" s="243">
        <v>0.30148401826484017</v>
      </c>
      <c r="DQ73" s="332">
        <v>0.48823924731182794</v>
      </c>
      <c r="DR73" s="44">
        <v>0.37462797619047616</v>
      </c>
      <c r="DS73" s="44">
        <v>0.36742934051144011</v>
      </c>
      <c r="DT73" s="45">
        <v>0.36215277777777777</v>
      </c>
      <c r="DU73" s="45">
        <v>0.12701612903225806</v>
      </c>
      <c r="DV73" s="45">
        <v>0.20868055555555556</v>
      </c>
      <c r="DW73" s="45">
        <v>0.44119623655913981</v>
      </c>
      <c r="DX73" s="45">
        <v>0.43783602150537637</v>
      </c>
      <c r="DY73" s="45">
        <v>0.39861111111111114</v>
      </c>
      <c r="DZ73" s="45">
        <v>0.38657718120805368</v>
      </c>
      <c r="EA73" s="45">
        <v>0.53298611111111116</v>
      </c>
      <c r="EB73" s="333">
        <v>0.69993279569892475</v>
      </c>
      <c r="EC73" s="243">
        <v>0.40262557077625571</v>
      </c>
      <c r="ED73" s="45">
        <v>0.39784946236559138</v>
      </c>
      <c r="EE73" s="45">
        <v>0.54920977011494254</v>
      </c>
      <c r="EF73" s="45">
        <v>0.60834454912516822</v>
      </c>
      <c r="EG73" s="45">
        <v>0.42812499999999998</v>
      </c>
      <c r="EH73" s="45">
        <v>0.176747311827957</v>
      </c>
      <c r="EI73" s="45">
        <v>0.32881944444444444</v>
      </c>
      <c r="EJ73" s="45">
        <v>0.22177419354838709</v>
      </c>
      <c r="EK73" s="45">
        <v>0.62197580645161288</v>
      </c>
      <c r="EL73" s="45">
        <v>0.33888888888888891</v>
      </c>
      <c r="EM73" s="45">
        <v>0.39328859060402682</v>
      </c>
      <c r="EN73" s="333">
        <v>0.24965277777777778</v>
      </c>
      <c r="EO73" s="243">
        <v>0.39194651741293535</v>
      </c>
    </row>
    <row r="74" spans="1:145" ht="15" customHeight="1" thickBot="1">
      <c r="A74" s="469"/>
      <c r="B74" s="470"/>
      <c r="C74" s="239" t="s">
        <v>810</v>
      </c>
      <c r="D74" s="456">
        <v>0.5</v>
      </c>
      <c r="E74" s="457"/>
      <c r="F74" s="457"/>
      <c r="G74" s="457"/>
      <c r="H74" s="457"/>
      <c r="I74" s="457"/>
      <c r="J74" s="457"/>
      <c r="K74" s="457"/>
      <c r="L74" s="457"/>
      <c r="M74" s="457"/>
      <c r="N74" s="457"/>
      <c r="O74" s="457"/>
      <c r="P74" s="457"/>
      <c r="Q74" s="457"/>
      <c r="R74" s="457"/>
      <c r="S74" s="457"/>
      <c r="T74" s="457"/>
      <c r="U74" s="457"/>
      <c r="V74" s="457"/>
      <c r="W74" s="457"/>
      <c r="X74" s="457"/>
      <c r="Y74" s="464"/>
      <c r="Z74" s="461" t="s">
        <v>811</v>
      </c>
      <c r="AA74" s="462"/>
      <c r="AB74" s="462"/>
      <c r="AC74" s="462"/>
      <c r="AD74" s="462"/>
      <c r="AE74" s="463"/>
      <c r="AF74" s="456">
        <v>0.55000000000000004</v>
      </c>
      <c r="AG74" s="454"/>
      <c r="AH74" s="454"/>
      <c r="AI74" s="454"/>
      <c r="AJ74" s="454"/>
      <c r="AK74" s="454"/>
      <c r="AL74" s="454"/>
      <c r="AM74" s="455"/>
      <c r="AN74" s="453" t="s">
        <v>812</v>
      </c>
      <c r="AO74" s="454"/>
      <c r="AP74" s="454"/>
      <c r="AQ74" s="454"/>
      <c r="AR74" s="455"/>
      <c r="AS74" s="456">
        <v>0.6</v>
      </c>
      <c r="AT74" s="454"/>
      <c r="AU74" s="454"/>
      <c r="AV74" s="454"/>
      <c r="AW74" s="454"/>
      <c r="AX74" s="454"/>
      <c r="AY74" s="454"/>
      <c r="AZ74" s="455"/>
      <c r="BA74" s="461" t="s">
        <v>813</v>
      </c>
      <c r="BB74" s="462"/>
      <c r="BC74" s="462"/>
      <c r="BD74" s="462"/>
      <c r="BE74" s="462"/>
      <c r="BF74" s="463"/>
      <c r="BG74" s="456">
        <v>0.65</v>
      </c>
      <c r="BH74" s="454"/>
      <c r="BI74" s="454"/>
      <c r="BJ74" s="454"/>
      <c r="BK74" s="454"/>
      <c r="BL74" s="454"/>
      <c r="BM74" s="454"/>
      <c r="BN74" s="454"/>
      <c r="BO74" s="454"/>
      <c r="BP74" s="454"/>
      <c r="BQ74" s="454"/>
      <c r="BR74" s="454"/>
      <c r="BS74" s="454"/>
      <c r="BT74" s="454"/>
      <c r="BU74" s="454"/>
      <c r="BV74" s="454"/>
      <c r="BW74" s="454"/>
      <c r="BX74" s="454"/>
      <c r="BY74" s="454"/>
      <c r="BZ74" s="454"/>
      <c r="CA74" s="454"/>
      <c r="CB74" s="454"/>
      <c r="CC74" s="454"/>
      <c r="CD74" s="454"/>
      <c r="CE74" s="454"/>
      <c r="CF74" s="454"/>
      <c r="CG74" s="454"/>
      <c r="CH74" s="454"/>
      <c r="CI74" s="454"/>
      <c r="CJ74" s="454"/>
      <c r="CK74" s="454"/>
      <c r="CL74" s="454"/>
      <c r="CM74" s="454"/>
      <c r="CN74" s="454"/>
      <c r="CO74" s="454"/>
      <c r="CP74" s="455"/>
      <c r="CQ74" s="453" t="s">
        <v>885</v>
      </c>
      <c r="CR74" s="454"/>
      <c r="CS74" s="455"/>
      <c r="CT74" s="453" t="s">
        <v>1507</v>
      </c>
      <c r="CU74" s="454"/>
      <c r="CV74" s="454"/>
      <c r="CW74" s="454"/>
      <c r="CX74" s="454"/>
      <c r="CY74" s="454"/>
      <c r="CZ74" s="454"/>
      <c r="DA74" s="454"/>
      <c r="DB74" s="454"/>
      <c r="DC74" s="454"/>
      <c r="DD74" s="454"/>
      <c r="DE74" s="454"/>
      <c r="DF74" s="455"/>
      <c r="DG74" s="456">
        <v>0.75</v>
      </c>
      <c r="DH74" s="457"/>
      <c r="DI74" s="457"/>
      <c r="DJ74" s="457"/>
      <c r="DK74" s="457"/>
      <c r="DL74" s="457"/>
      <c r="DM74" s="457"/>
      <c r="DN74" s="457"/>
      <c r="DO74" s="457"/>
      <c r="DP74" s="457"/>
      <c r="DQ74" s="454"/>
      <c r="DR74" s="454"/>
      <c r="DS74" s="454"/>
      <c r="DT74" s="454"/>
      <c r="DU74" s="454"/>
      <c r="DV74" s="454"/>
      <c r="DW74" s="454"/>
      <c r="DX74" s="454"/>
      <c r="DY74" s="454"/>
      <c r="DZ74" s="454"/>
      <c r="EA74" s="454"/>
      <c r="EB74" s="454"/>
      <c r="EC74" s="454"/>
      <c r="ED74" s="454"/>
      <c r="EE74" s="454"/>
      <c r="EF74" s="454"/>
      <c r="EG74" s="454"/>
      <c r="EH74" s="454"/>
      <c r="EI74" s="454"/>
      <c r="EJ74" s="454"/>
      <c r="EK74" s="454"/>
      <c r="EL74" s="454"/>
      <c r="EM74" s="454"/>
      <c r="EN74" s="454"/>
      <c r="EO74" s="455"/>
    </row>
  </sheetData>
  <mergeCells count="40">
    <mergeCell ref="ER33:ER38"/>
    <mergeCell ref="B49:B52"/>
    <mergeCell ref="B58:B60"/>
    <mergeCell ref="B66:B68"/>
    <mergeCell ref="ER3:ER31"/>
    <mergeCell ref="B22:B23"/>
    <mergeCell ref="A3:A23"/>
    <mergeCell ref="B7:B10"/>
    <mergeCell ref="B16:B18"/>
    <mergeCell ref="B14:B15"/>
    <mergeCell ref="B11:B13"/>
    <mergeCell ref="B19:B21"/>
    <mergeCell ref="B3:B6"/>
    <mergeCell ref="CQ74:CS74"/>
    <mergeCell ref="CT74:DF74"/>
    <mergeCell ref="DG74:EO74"/>
    <mergeCell ref="ER40:ER52"/>
    <mergeCell ref="B24:B27"/>
    <mergeCell ref="AN74:AR74"/>
    <mergeCell ref="AS74:AZ74"/>
    <mergeCell ref="BA74:BF74"/>
    <mergeCell ref="BG74:CP74"/>
    <mergeCell ref="D74:Y74"/>
    <mergeCell ref="Z74:AE74"/>
    <mergeCell ref="AF74:AM74"/>
    <mergeCell ref="B28:B31"/>
    <mergeCell ref="B37:B39"/>
    <mergeCell ref="A71:B74"/>
    <mergeCell ref="B45:B48"/>
    <mergeCell ref="A24:A44"/>
    <mergeCell ref="B69:B70"/>
    <mergeCell ref="B56:B57"/>
    <mergeCell ref="B53:B55"/>
    <mergeCell ref="B40:B42"/>
    <mergeCell ref="B43:B44"/>
    <mergeCell ref="B61:B63"/>
    <mergeCell ref="B64:B65"/>
    <mergeCell ref="A45:A70"/>
    <mergeCell ref="B35:B36"/>
    <mergeCell ref="B32:B34"/>
  </mergeCells>
  <conditionalFormatting sqref="D16:DN18 D37:DN39 D58:DN60 EO58:EO60 EO37:EO39 EO16:EO18">
    <cfRule type="dataBar" priority="28">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DN73 EO71:EO73">
    <cfRule type="dataBar" priority="27">
      <dataBar>
        <cfvo type="num" val="0"/>
        <cfvo type="num" val="1"/>
        <color rgb="FF638EC6"/>
      </dataBar>
      <extLst>
        <ext xmlns:x14="http://schemas.microsoft.com/office/spreadsheetml/2009/9/main" uri="{B025F937-C7B1-47D3-B67F-A62EFF666E3E}">
          <x14:id>{D082873A-EE16-488E-8E29-90FC7D21E2DD}</x14:id>
        </ext>
      </extLst>
    </cfRule>
  </conditionalFormatting>
  <conditionalFormatting sqref="DO58:DP60 DO37:DP39 DO16:DP18">
    <cfRule type="dataBar" priority="16">
      <dataBar>
        <cfvo type="num" val="0"/>
        <cfvo type="num" val="1"/>
        <color rgb="FF63C384"/>
      </dataBar>
      <extLst>
        <ext xmlns:x14="http://schemas.microsoft.com/office/spreadsheetml/2009/9/main" uri="{B025F937-C7B1-47D3-B67F-A62EFF666E3E}">
          <x14:id>{C60303C1-3020-405C-9E9A-340E5E9EFB06}</x14:id>
        </ext>
      </extLst>
    </cfRule>
  </conditionalFormatting>
  <conditionalFormatting sqref="DO71:DP73">
    <cfRule type="dataBar" priority="15">
      <dataBar>
        <cfvo type="num" val="0"/>
        <cfvo type="num" val="1"/>
        <color rgb="FF638EC6"/>
      </dataBar>
      <extLst>
        <ext xmlns:x14="http://schemas.microsoft.com/office/spreadsheetml/2009/9/main" uri="{B025F937-C7B1-47D3-B67F-A62EFF666E3E}">
          <x14:id>{02300333-2BE8-4A5C-8647-D228248A247C}</x14:id>
        </ext>
      </extLst>
    </cfRule>
  </conditionalFormatting>
  <conditionalFormatting sqref="DQ16:EA18 DQ37:EA39 DQ58:EA60">
    <cfRule type="dataBar" priority="14">
      <dataBar>
        <cfvo type="num" val="0"/>
        <cfvo type="num" val="1"/>
        <color rgb="FF63C384"/>
      </dataBar>
      <extLst>
        <ext xmlns:x14="http://schemas.microsoft.com/office/spreadsheetml/2009/9/main" uri="{B025F937-C7B1-47D3-B67F-A62EFF666E3E}">
          <x14:id>{3AD1CD47-DEA5-4621-95F2-A8146ED20E79}</x14:id>
        </ext>
      </extLst>
    </cfRule>
  </conditionalFormatting>
  <conditionalFormatting sqref="DQ71:EA73">
    <cfRule type="dataBar" priority="13">
      <dataBar>
        <cfvo type="num" val="0"/>
        <cfvo type="num" val="1"/>
        <color rgb="FF638EC6"/>
      </dataBar>
      <extLst>
        <ext xmlns:x14="http://schemas.microsoft.com/office/spreadsheetml/2009/9/main" uri="{B025F937-C7B1-47D3-B67F-A62EFF666E3E}">
          <x14:id>{631854E1-A5C5-4AAF-B53A-C9A5637C05A3}</x14:id>
        </ext>
      </extLst>
    </cfRule>
  </conditionalFormatting>
  <conditionalFormatting sqref="EB58:EB60 EB37:EB39 EB16:EB18">
    <cfRule type="dataBar" priority="8">
      <dataBar>
        <cfvo type="num" val="0"/>
        <cfvo type="num" val="1"/>
        <color rgb="FF63C384"/>
      </dataBar>
      <extLst>
        <ext xmlns:x14="http://schemas.microsoft.com/office/spreadsheetml/2009/9/main" uri="{B025F937-C7B1-47D3-B67F-A62EFF666E3E}">
          <x14:id>{633559FD-9211-4DBC-A126-A856A909FF50}</x14:id>
        </ext>
      </extLst>
    </cfRule>
  </conditionalFormatting>
  <conditionalFormatting sqref="EB71:EB73">
    <cfRule type="dataBar" priority="7">
      <dataBar>
        <cfvo type="num" val="0"/>
        <cfvo type="num" val="1"/>
        <color rgb="FF638EC6"/>
      </dataBar>
      <extLst>
        <ext xmlns:x14="http://schemas.microsoft.com/office/spreadsheetml/2009/9/main" uri="{B025F937-C7B1-47D3-B67F-A62EFF666E3E}">
          <x14:id>{7DB88CEC-2B28-4744-8EBC-942BE2E3AC10}</x14:id>
        </ext>
      </extLst>
    </cfRule>
  </conditionalFormatting>
  <conditionalFormatting sqref="EC58:EC60 EC37:EC39 EC16:EC18">
    <cfRule type="dataBar" priority="10">
      <dataBar>
        <cfvo type="num" val="0"/>
        <cfvo type="num" val="1"/>
        <color rgb="FF63C384"/>
      </dataBar>
      <extLst>
        <ext xmlns:x14="http://schemas.microsoft.com/office/spreadsheetml/2009/9/main" uri="{B025F937-C7B1-47D3-B67F-A62EFF666E3E}">
          <x14:id>{24F8EC09-F5AB-4C27-AFD8-3A330BFB5745}</x14:id>
        </ext>
      </extLst>
    </cfRule>
  </conditionalFormatting>
  <conditionalFormatting sqref="EC71:EC73">
    <cfRule type="dataBar" priority="9">
      <dataBar>
        <cfvo type="num" val="0"/>
        <cfvo type="num" val="1"/>
        <color rgb="FF638EC6"/>
      </dataBar>
      <extLst>
        <ext xmlns:x14="http://schemas.microsoft.com/office/spreadsheetml/2009/9/main" uri="{B025F937-C7B1-47D3-B67F-A62EFF666E3E}">
          <x14:id>{3AFEDB43-AF68-46A2-AB11-F3B3CCFC429D}</x14:id>
        </ext>
      </extLst>
    </cfRule>
  </conditionalFormatting>
  <conditionalFormatting sqref="ED16:EM18 ED37:EM39 ED58:EM60">
    <cfRule type="dataBar" priority="4">
      <dataBar>
        <cfvo type="num" val="0"/>
        <cfvo type="num" val="1"/>
        <color rgb="FF63C384"/>
      </dataBar>
      <extLst>
        <ext xmlns:x14="http://schemas.microsoft.com/office/spreadsheetml/2009/9/main" uri="{B025F937-C7B1-47D3-B67F-A62EFF666E3E}">
          <x14:id>{DF4FDFBE-A6C1-4C32-851F-E1BCF7568AD4}</x14:id>
        </ext>
      </extLst>
    </cfRule>
  </conditionalFormatting>
  <conditionalFormatting sqref="ED71:EM73">
    <cfRule type="dataBar" priority="3">
      <dataBar>
        <cfvo type="num" val="0"/>
        <cfvo type="num" val="1"/>
        <color rgb="FF638EC6"/>
      </dataBar>
      <extLst>
        <ext xmlns:x14="http://schemas.microsoft.com/office/spreadsheetml/2009/9/main" uri="{B025F937-C7B1-47D3-B67F-A62EFF666E3E}">
          <x14:id>{3F8E842D-40AB-4B37-B6AF-80706842E6BA}</x14:id>
        </ext>
      </extLst>
    </cfRule>
  </conditionalFormatting>
  <conditionalFormatting sqref="EN58:EN60 EN37:EN39 EN16:EN18">
    <cfRule type="dataBar" priority="2">
      <dataBar>
        <cfvo type="num" val="0"/>
        <cfvo type="num" val="1"/>
        <color rgb="FF63C384"/>
      </dataBar>
      <extLst>
        <ext xmlns:x14="http://schemas.microsoft.com/office/spreadsheetml/2009/9/main" uri="{B025F937-C7B1-47D3-B67F-A62EFF666E3E}">
          <x14:id>{098C6E3E-4492-4687-B759-603FD534C1FB}</x14:id>
        </ext>
      </extLst>
    </cfRule>
  </conditionalFormatting>
  <conditionalFormatting sqref="EN71:EN73">
    <cfRule type="dataBar" priority="1">
      <dataBar>
        <cfvo type="num" val="0"/>
        <cfvo type="num" val="1"/>
        <color rgb="FF638EC6"/>
      </dataBar>
      <extLst>
        <ext xmlns:x14="http://schemas.microsoft.com/office/spreadsheetml/2009/9/main" uri="{B025F937-C7B1-47D3-B67F-A62EFF666E3E}">
          <x14:id>{085FC3E2-FE07-4695-B54F-E888D4116D0B}</x14:id>
        </ext>
      </extLst>
    </cfRule>
  </conditionalFormatting>
  <pageMargins left="0.25" right="0.25" top="0.75" bottom="0.75" header="0.3" footer="0.3"/>
  <pageSetup paperSize="8" scale="19"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D16:DN18 D37:DN39 D58:DN60 EO58:EO60 EO37:EO39 EO16:EO18</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D71:DN73 EO71:EO73</xm:sqref>
        </x14:conditionalFormatting>
        <x14:conditionalFormatting xmlns:xm="http://schemas.microsoft.com/office/excel/2006/main">
          <x14:cfRule type="dataBar" id="{C60303C1-3020-405C-9E9A-340E5E9EFB06}">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DO58:DP60 DO37:DP39 DO16:DP18</xm:sqref>
        </x14:conditionalFormatting>
        <x14:conditionalFormatting xmlns:xm="http://schemas.microsoft.com/office/excel/2006/main">
          <x14:cfRule type="dataBar" id="{02300333-2BE8-4A5C-8647-D228248A247C}">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DO71:DP73</xm:sqref>
        </x14:conditionalFormatting>
        <x14:conditionalFormatting xmlns:xm="http://schemas.microsoft.com/office/excel/2006/main">
          <x14:cfRule type="dataBar" id="{3AD1CD47-DEA5-4621-95F2-A8146ED20E79}">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DQ16:EA18 DQ37:EA39 DQ58:EA60</xm:sqref>
        </x14:conditionalFormatting>
        <x14:conditionalFormatting xmlns:xm="http://schemas.microsoft.com/office/excel/2006/main">
          <x14:cfRule type="dataBar" id="{631854E1-A5C5-4AAF-B53A-C9A5637C05A3}">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DQ71:EA73</xm:sqref>
        </x14:conditionalFormatting>
        <x14:conditionalFormatting xmlns:xm="http://schemas.microsoft.com/office/excel/2006/main">
          <x14:cfRule type="dataBar" id="{633559FD-9211-4DBC-A126-A856A909FF50}">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EB58:EB60 EB37:EB39 EB16:EB18</xm:sqref>
        </x14:conditionalFormatting>
        <x14:conditionalFormatting xmlns:xm="http://schemas.microsoft.com/office/excel/2006/main">
          <x14:cfRule type="dataBar" id="{7DB88CEC-2B28-4744-8EBC-942BE2E3AC10}">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EB71:EB73</xm:sqref>
        </x14:conditionalFormatting>
        <x14:conditionalFormatting xmlns:xm="http://schemas.microsoft.com/office/excel/2006/main">
          <x14:cfRule type="dataBar" id="{24F8EC09-F5AB-4C27-AFD8-3A330BFB5745}">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EC58:EC60 EC37:EC39 EC16:EC18</xm:sqref>
        </x14:conditionalFormatting>
        <x14:conditionalFormatting xmlns:xm="http://schemas.microsoft.com/office/excel/2006/main">
          <x14:cfRule type="dataBar" id="{3AFEDB43-AF68-46A2-AB11-F3B3CCFC429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EC71:EC73</xm:sqref>
        </x14:conditionalFormatting>
        <x14:conditionalFormatting xmlns:xm="http://schemas.microsoft.com/office/excel/2006/main">
          <x14:cfRule type="dataBar" id="{DF4FDFBE-A6C1-4C32-851F-E1BCF7568AD4}">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ED16:EM18 ED37:EM39 ED58:EM60</xm:sqref>
        </x14:conditionalFormatting>
        <x14:conditionalFormatting xmlns:xm="http://schemas.microsoft.com/office/excel/2006/main">
          <x14:cfRule type="dataBar" id="{3F8E842D-40AB-4B37-B6AF-80706842E6BA}">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ED71:EM73</xm:sqref>
        </x14:conditionalFormatting>
        <x14:conditionalFormatting xmlns:xm="http://schemas.microsoft.com/office/excel/2006/main">
          <x14:cfRule type="dataBar" id="{098C6E3E-4492-4687-B759-603FD534C1FB}">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EN58:EN60 EN37:EN39 EN16:EN18</xm:sqref>
        </x14:conditionalFormatting>
        <x14:conditionalFormatting xmlns:xm="http://schemas.microsoft.com/office/excel/2006/main">
          <x14:cfRule type="dataBar" id="{085FC3E2-FE07-4695-B54F-E888D4116D0B}">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EN71:EN73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I186"/>
  <sheetViews>
    <sheetView workbookViewId="0"/>
  </sheetViews>
  <sheetFormatPr defaultRowHeight="14.5"/>
  <cols>
    <col min="1" max="1" width="26.453125" customWidth="1"/>
    <col min="2" max="31" width="9.54296875" customWidth="1"/>
    <col min="32" max="32" width="9.54296875" bestFit="1" customWidth="1"/>
    <col min="34" max="34" width="9.54296875" bestFit="1" customWidth="1"/>
    <col min="36" max="36" width="9.54296875" bestFit="1" customWidth="1"/>
    <col min="38" max="38" width="9.54296875" bestFit="1" customWidth="1"/>
    <col min="40" max="40" width="9.54296875" bestFit="1" customWidth="1"/>
    <col min="42" max="42" width="9.54296875" bestFit="1" customWidth="1"/>
    <col min="44" max="44" width="9.54296875" bestFit="1" customWidth="1"/>
    <col min="46" max="46" width="9.54296875" bestFit="1" customWidth="1"/>
    <col min="48" max="48" width="9.54296875" bestFit="1" customWidth="1"/>
    <col min="50" max="50" width="9.54296875" bestFit="1" customWidth="1"/>
    <col min="52" max="52" width="9.54296875" bestFit="1" customWidth="1"/>
    <col min="54" max="54" width="9.54296875" bestFit="1" customWidth="1"/>
    <col min="56" max="56" width="9.54296875" bestFit="1" customWidth="1"/>
    <col min="58" max="58" width="9.54296875" bestFit="1" customWidth="1"/>
    <col min="60" max="60" width="9.54296875" bestFit="1" customWidth="1"/>
  </cols>
  <sheetData>
    <row r="1" spans="1:7" ht="18.5">
      <c r="A1" s="51" t="s">
        <v>1542</v>
      </c>
    </row>
    <row r="3" spans="1:7" ht="15.5">
      <c r="A3" s="269" t="s">
        <v>1541</v>
      </c>
      <c r="B3" s="471" t="s">
        <v>1749</v>
      </c>
      <c r="C3" s="471"/>
      <c r="D3" s="472" t="s">
        <v>1747</v>
      </c>
      <c r="E3" s="472"/>
      <c r="F3" s="472" t="s">
        <v>1747</v>
      </c>
      <c r="G3" s="472"/>
    </row>
    <row r="4" spans="1:7" ht="15.5">
      <c r="A4" s="269"/>
      <c r="B4" s="473" t="s">
        <v>12</v>
      </c>
      <c r="C4" s="473"/>
      <c r="D4" s="473" t="s">
        <v>0</v>
      </c>
      <c r="E4" s="473"/>
      <c r="F4" s="473" t="s">
        <v>13</v>
      </c>
      <c r="G4" s="473"/>
    </row>
    <row r="5" spans="1:7">
      <c r="A5" s="91" t="s">
        <v>817</v>
      </c>
      <c r="B5" s="238" t="s">
        <v>43</v>
      </c>
      <c r="C5" s="238" t="s">
        <v>44</v>
      </c>
      <c r="D5" s="238" t="s">
        <v>43</v>
      </c>
      <c r="E5" s="238" t="s">
        <v>44</v>
      </c>
      <c r="F5" s="238" t="s">
        <v>43</v>
      </c>
      <c r="G5" s="238" t="s">
        <v>44</v>
      </c>
    </row>
    <row r="6" spans="1:7">
      <c r="A6" s="248" t="s">
        <v>20</v>
      </c>
      <c r="B6" s="249">
        <v>1010.4957299999998</v>
      </c>
      <c r="C6" s="250">
        <v>2.9581340097293435E-2</v>
      </c>
      <c r="D6" s="257">
        <v>0</v>
      </c>
      <c r="E6" s="250">
        <v>0</v>
      </c>
      <c r="F6" s="257">
        <v>1043.3457399999998</v>
      </c>
      <c r="G6" s="250">
        <v>2.5240622338948044E-2</v>
      </c>
    </row>
    <row r="7" spans="1:7">
      <c r="A7" s="248" t="s">
        <v>39</v>
      </c>
      <c r="B7" s="249">
        <v>183.37385099999986</v>
      </c>
      <c r="C7" s="250">
        <v>5.3681021011156667E-3</v>
      </c>
      <c r="D7" s="257">
        <v>4.6586859999999994</v>
      </c>
      <c r="E7" s="250">
        <v>6.266516873618328E-4</v>
      </c>
      <c r="F7" s="257">
        <v>183.73602299999976</v>
      </c>
      <c r="G7" s="250">
        <v>4.4449422552904341E-3</v>
      </c>
    </row>
    <row r="8" spans="1:7">
      <c r="A8" s="248" t="s">
        <v>21</v>
      </c>
      <c r="B8" s="249">
        <v>0</v>
      </c>
      <c r="C8" s="250">
        <v>0</v>
      </c>
      <c r="D8" s="257"/>
      <c r="E8" s="250">
        <v>0</v>
      </c>
      <c r="F8" s="257">
        <v>0</v>
      </c>
      <c r="G8" s="250">
        <v>0</v>
      </c>
    </row>
    <row r="9" spans="1:7">
      <c r="A9" s="248" t="s">
        <v>40</v>
      </c>
      <c r="B9" s="249">
        <v>13754.976814224243</v>
      </c>
      <c r="C9" s="250">
        <v>0.40266439044918401</v>
      </c>
      <c r="D9" s="257">
        <v>4417.8097250000001</v>
      </c>
      <c r="E9" s="250">
        <v>0.59425080776312567</v>
      </c>
      <c r="F9" s="257">
        <v>17686.836337836248</v>
      </c>
      <c r="G9" s="250">
        <v>0.42787998192632459</v>
      </c>
    </row>
    <row r="10" spans="1:7">
      <c r="A10" s="254" t="s">
        <v>30</v>
      </c>
      <c r="B10" s="255">
        <v>11587.485832614744</v>
      </c>
      <c r="C10" s="256">
        <v>0.33921307048684535</v>
      </c>
      <c r="D10" s="260">
        <v>2315.3662888099998</v>
      </c>
      <c r="E10" s="256">
        <v>0.31144580075658485</v>
      </c>
      <c r="F10" s="260">
        <v>13957.143485100743</v>
      </c>
      <c r="G10" s="256">
        <v>0.33765124457970863</v>
      </c>
    </row>
    <row r="11" spans="1:7">
      <c r="A11" s="254" t="s">
        <v>862</v>
      </c>
      <c r="B11" s="255">
        <v>707.53711209424978</v>
      </c>
      <c r="C11" s="341">
        <v>2.0712503104111917E-2</v>
      </c>
      <c r="D11" s="260">
        <v>118.255665299</v>
      </c>
      <c r="E11" s="256">
        <v>1.5906869919911859E-2</v>
      </c>
      <c r="F11" s="260">
        <v>801.69355290699991</v>
      </c>
      <c r="G11" s="256">
        <v>1.9394572119971518E-2</v>
      </c>
    </row>
    <row r="12" spans="1:7">
      <c r="A12" s="254" t="s">
        <v>29</v>
      </c>
      <c r="B12" s="255">
        <v>787.79574117774962</v>
      </c>
      <c r="C12" s="256">
        <v>2.3062001209028734E-2</v>
      </c>
      <c r="D12" s="260">
        <v>15.507610333999999</v>
      </c>
      <c r="E12" s="256">
        <v>2.0859680568192183E-3</v>
      </c>
      <c r="F12" s="260">
        <v>919.81078790824972</v>
      </c>
      <c r="G12" s="256">
        <v>2.225206451782932E-2</v>
      </c>
    </row>
    <row r="13" spans="1:7">
      <c r="A13" s="254" t="s">
        <v>41</v>
      </c>
      <c r="B13" s="255">
        <v>899.85072534649964</v>
      </c>
      <c r="C13" s="256">
        <v>2.6342308584788379E-2</v>
      </c>
      <c r="D13" s="260">
        <v>415.59994693500005</v>
      </c>
      <c r="E13" s="256">
        <v>5.5903404525290176E-2</v>
      </c>
      <c r="F13" s="260">
        <v>1313.2551659231249</v>
      </c>
      <c r="G13" s="256">
        <v>3.1770271739201383E-2</v>
      </c>
    </row>
    <row r="14" spans="1:7">
      <c r="A14" s="248" t="s">
        <v>42</v>
      </c>
      <c r="B14" s="249">
        <v>310.1761919787499</v>
      </c>
      <c r="C14" s="250">
        <v>9.0801248858387393E-3</v>
      </c>
      <c r="D14" s="257">
        <v>19.888718866999998</v>
      </c>
      <c r="E14" s="250">
        <v>2.6752820940219345E-3</v>
      </c>
      <c r="F14" s="257">
        <v>332.86762554387496</v>
      </c>
      <c r="G14" s="250">
        <v>8.0527342980432591E-3</v>
      </c>
    </row>
    <row r="15" spans="1:7">
      <c r="A15" s="248" t="s">
        <v>33</v>
      </c>
      <c r="B15" s="249">
        <v>4918.2117340000004</v>
      </c>
      <c r="C15" s="250">
        <v>0.14397615908179379</v>
      </c>
      <c r="D15" s="257">
        <v>127.16446499999846</v>
      </c>
      <c r="E15" s="250">
        <v>1.7105215196884654E-2</v>
      </c>
      <c r="F15" s="257">
        <v>5097.2865199999969</v>
      </c>
      <c r="G15" s="250">
        <v>0.12331356622468281</v>
      </c>
    </row>
    <row r="16" spans="1:7">
      <c r="A16" s="251" t="s">
        <v>36</v>
      </c>
      <c r="B16" s="252">
        <v>34159.903732436236</v>
      </c>
      <c r="C16" s="253">
        <v>1</v>
      </c>
      <c r="D16" s="258">
        <v>7434.2511062449967</v>
      </c>
      <c r="E16" s="253">
        <v>1</v>
      </c>
      <c r="F16" s="258">
        <v>41335.975238219238</v>
      </c>
      <c r="G16" s="253">
        <v>1</v>
      </c>
    </row>
    <row r="17" spans="1:7">
      <c r="A17" s="254" t="s">
        <v>819</v>
      </c>
      <c r="B17" s="255">
        <v>13982.669411233242</v>
      </c>
      <c r="C17" s="338">
        <v>0.40932988338477433</v>
      </c>
      <c r="D17" s="259">
        <v>2864.7295113780001</v>
      </c>
      <c r="E17" s="338">
        <v>0.38534204325860616</v>
      </c>
      <c r="F17" s="259">
        <v>16991.902991839117</v>
      </c>
      <c r="G17" s="338">
        <v>0.41106815295671084</v>
      </c>
    </row>
    <row r="18" spans="1:7">
      <c r="A18" s="296" t="s">
        <v>1740</v>
      </c>
      <c r="B18" s="297"/>
      <c r="C18" s="297"/>
      <c r="D18" s="297"/>
    </row>
    <row r="19" spans="1:7">
      <c r="A19" s="227" t="s">
        <v>1508</v>
      </c>
    </row>
    <row r="20" spans="1:7">
      <c r="A20" s="227" t="s">
        <v>1511</v>
      </c>
    </row>
    <row r="21" spans="1:7">
      <c r="A21" s="227" t="s">
        <v>1509</v>
      </c>
    </row>
    <row r="22" spans="1:7">
      <c r="A22" s="227" t="s">
        <v>1512</v>
      </c>
    </row>
    <row r="25" spans="1:7" ht="18.5">
      <c r="A25" s="51" t="s">
        <v>815</v>
      </c>
    </row>
    <row r="52" spans="1:61" ht="18.5">
      <c r="A52" s="51" t="s">
        <v>816</v>
      </c>
    </row>
    <row r="54" spans="1:61" ht="15.5">
      <c r="B54" s="475" t="s">
        <v>12</v>
      </c>
      <c r="C54" s="476"/>
      <c r="D54" s="476"/>
      <c r="E54" s="476"/>
      <c r="F54" s="476"/>
      <c r="G54" s="476"/>
      <c r="H54" s="476"/>
      <c r="I54" s="476"/>
      <c r="J54" s="476"/>
      <c r="K54" s="476"/>
      <c r="L54" s="476"/>
      <c r="M54" s="476"/>
      <c r="N54" s="476"/>
      <c r="O54" s="476"/>
      <c r="P54" s="476"/>
      <c r="Q54" s="476"/>
      <c r="R54" s="476"/>
      <c r="S54" s="476"/>
      <c r="T54" s="476"/>
      <c r="U54" s="477"/>
      <c r="V54" s="478" t="s">
        <v>0</v>
      </c>
      <c r="W54" s="479"/>
      <c r="X54" s="479"/>
      <c r="Y54" s="479"/>
      <c r="Z54" s="479"/>
      <c r="AA54" s="479"/>
      <c r="AB54" s="479"/>
      <c r="AC54" s="479"/>
      <c r="AD54" s="479"/>
      <c r="AE54" s="479"/>
      <c r="AF54" s="479"/>
      <c r="AG54" s="479"/>
      <c r="AH54" s="479"/>
      <c r="AI54" s="479"/>
      <c r="AJ54" s="479"/>
      <c r="AK54" s="479"/>
      <c r="AL54" s="479"/>
      <c r="AM54" s="479"/>
      <c r="AN54" s="479"/>
      <c r="AO54" s="480"/>
      <c r="AP54" s="475" t="s">
        <v>13</v>
      </c>
      <c r="AQ54" s="476"/>
      <c r="AR54" s="476"/>
      <c r="AS54" s="476"/>
      <c r="AT54" s="476"/>
      <c r="AU54" s="476"/>
      <c r="AV54" s="476"/>
      <c r="AW54" s="476"/>
      <c r="AX54" s="476"/>
      <c r="AY54" s="476"/>
      <c r="AZ54" s="476"/>
      <c r="BA54" s="476"/>
      <c r="BB54" s="476"/>
      <c r="BC54" s="476"/>
      <c r="BD54" s="476"/>
      <c r="BE54" s="476"/>
      <c r="BF54" s="476"/>
      <c r="BG54" s="476"/>
      <c r="BH54" s="476"/>
      <c r="BI54" s="477"/>
    </row>
    <row r="55" spans="1:61">
      <c r="B55" s="473">
        <v>2014</v>
      </c>
      <c r="C55" s="473"/>
      <c r="D55" s="473">
        <v>2015</v>
      </c>
      <c r="E55" s="473"/>
      <c r="F55" s="473">
        <v>2016</v>
      </c>
      <c r="G55" s="473"/>
      <c r="H55" s="473">
        <v>2017</v>
      </c>
      <c r="I55" s="473"/>
      <c r="J55" s="473">
        <v>2018</v>
      </c>
      <c r="K55" s="473"/>
      <c r="L55" s="473">
        <v>2019</v>
      </c>
      <c r="M55" s="473"/>
      <c r="N55" s="473">
        <v>2020</v>
      </c>
      <c r="O55" s="473"/>
      <c r="P55" s="473">
        <v>2021</v>
      </c>
      <c r="Q55" s="473"/>
      <c r="R55" s="473">
        <v>2022</v>
      </c>
      <c r="S55" s="473"/>
      <c r="T55" s="473">
        <v>2023</v>
      </c>
      <c r="U55" s="473"/>
      <c r="V55" s="474">
        <v>2014</v>
      </c>
      <c r="W55" s="474"/>
      <c r="X55" s="474">
        <v>2015</v>
      </c>
      <c r="Y55" s="474"/>
      <c r="Z55" s="474">
        <v>2016</v>
      </c>
      <c r="AA55" s="474"/>
      <c r="AB55" s="474">
        <v>2017</v>
      </c>
      <c r="AC55" s="474"/>
      <c r="AD55" s="474">
        <v>2018</v>
      </c>
      <c r="AE55" s="474"/>
      <c r="AF55" s="474">
        <v>2019</v>
      </c>
      <c r="AG55" s="474"/>
      <c r="AH55" s="474">
        <v>2020</v>
      </c>
      <c r="AI55" s="474"/>
      <c r="AJ55" s="474">
        <v>2021</v>
      </c>
      <c r="AK55" s="474"/>
      <c r="AL55" s="474">
        <v>2022</v>
      </c>
      <c r="AM55" s="474"/>
      <c r="AN55" s="474">
        <v>2023</v>
      </c>
      <c r="AO55" s="474"/>
      <c r="AP55" s="473">
        <v>2014</v>
      </c>
      <c r="AQ55" s="473"/>
      <c r="AR55" s="473">
        <v>2015</v>
      </c>
      <c r="AS55" s="473"/>
      <c r="AT55" s="473">
        <v>2016</v>
      </c>
      <c r="AU55" s="473"/>
      <c r="AV55" s="473">
        <v>2017</v>
      </c>
      <c r="AW55" s="473"/>
      <c r="AX55" s="473">
        <v>2018</v>
      </c>
      <c r="AY55" s="473"/>
      <c r="AZ55" s="473">
        <v>2019</v>
      </c>
      <c r="BA55" s="473"/>
      <c r="BB55" s="473">
        <v>2020</v>
      </c>
      <c r="BC55" s="473"/>
      <c r="BD55" s="473">
        <v>2021</v>
      </c>
      <c r="BE55" s="473"/>
      <c r="BF55" s="473">
        <v>2022</v>
      </c>
      <c r="BG55" s="473"/>
      <c r="BH55" s="473">
        <v>2023</v>
      </c>
      <c r="BI55" s="473"/>
    </row>
    <row r="56" spans="1:61">
      <c r="A56" s="91" t="s">
        <v>818</v>
      </c>
      <c r="B56" s="263" t="s">
        <v>43</v>
      </c>
      <c r="C56" s="264" t="s">
        <v>44</v>
      </c>
      <c r="D56" s="263" t="s">
        <v>43</v>
      </c>
      <c r="E56" s="264" t="s">
        <v>44</v>
      </c>
      <c r="F56" s="263" t="s">
        <v>43</v>
      </c>
      <c r="G56" s="264" t="s">
        <v>44</v>
      </c>
      <c r="H56" s="263" t="s">
        <v>43</v>
      </c>
      <c r="I56" s="264" t="s">
        <v>44</v>
      </c>
      <c r="J56" s="263" t="s">
        <v>43</v>
      </c>
      <c r="K56" s="264" t="s">
        <v>44</v>
      </c>
      <c r="L56" s="263" t="s">
        <v>43</v>
      </c>
      <c r="M56" s="264" t="s">
        <v>44</v>
      </c>
      <c r="N56" s="263" t="s">
        <v>43</v>
      </c>
      <c r="O56" s="264" t="s">
        <v>44</v>
      </c>
      <c r="P56" s="263" t="s">
        <v>43</v>
      </c>
      <c r="Q56" s="264" t="s">
        <v>44</v>
      </c>
      <c r="R56" s="263" t="s">
        <v>43</v>
      </c>
      <c r="S56" s="264" t="s">
        <v>44</v>
      </c>
      <c r="T56" s="263" t="s">
        <v>43</v>
      </c>
      <c r="U56" s="264" t="s">
        <v>44</v>
      </c>
      <c r="V56" s="265" t="s">
        <v>43</v>
      </c>
      <c r="W56" s="266" t="s">
        <v>44</v>
      </c>
      <c r="X56" s="265" t="s">
        <v>43</v>
      </c>
      <c r="Y56" s="266" t="s">
        <v>44</v>
      </c>
      <c r="Z56" s="265" t="s">
        <v>43</v>
      </c>
      <c r="AA56" s="266" t="s">
        <v>44</v>
      </c>
      <c r="AB56" s="265" t="s">
        <v>43</v>
      </c>
      <c r="AC56" s="266" t="s">
        <v>44</v>
      </c>
      <c r="AD56" s="265" t="s">
        <v>43</v>
      </c>
      <c r="AE56" s="266" t="s">
        <v>44</v>
      </c>
      <c r="AF56" s="265" t="s">
        <v>43</v>
      </c>
      <c r="AG56" s="266" t="s">
        <v>44</v>
      </c>
      <c r="AH56" s="265" t="s">
        <v>43</v>
      </c>
      <c r="AI56" s="266" t="s">
        <v>44</v>
      </c>
      <c r="AJ56" s="265" t="s">
        <v>43</v>
      </c>
      <c r="AK56" s="266" t="s">
        <v>44</v>
      </c>
      <c r="AL56" s="265" t="s">
        <v>43</v>
      </c>
      <c r="AM56" s="266" t="s">
        <v>44</v>
      </c>
      <c r="AN56" s="265" t="s">
        <v>43</v>
      </c>
      <c r="AO56" s="266" t="s">
        <v>44</v>
      </c>
      <c r="AP56" s="263" t="s">
        <v>43</v>
      </c>
      <c r="AQ56" s="264" t="s">
        <v>44</v>
      </c>
      <c r="AR56" s="263" t="s">
        <v>43</v>
      </c>
      <c r="AS56" s="264" t="s">
        <v>44</v>
      </c>
      <c r="AT56" s="263" t="s">
        <v>43</v>
      </c>
      <c r="AU56" s="264" t="s">
        <v>44</v>
      </c>
      <c r="AV56" s="263" t="s">
        <v>43</v>
      </c>
      <c r="AW56" s="264" t="s">
        <v>44</v>
      </c>
      <c r="AX56" s="263" t="s">
        <v>43</v>
      </c>
      <c r="AY56" s="264" t="s">
        <v>44</v>
      </c>
      <c r="AZ56" s="263" t="s">
        <v>43</v>
      </c>
      <c r="BA56" s="264" t="s">
        <v>44</v>
      </c>
      <c r="BB56" s="263" t="s">
        <v>43</v>
      </c>
      <c r="BC56" s="264" t="s">
        <v>44</v>
      </c>
      <c r="BD56" s="263" t="s">
        <v>43</v>
      </c>
      <c r="BE56" s="264" t="s">
        <v>44</v>
      </c>
      <c r="BF56" s="263" t="s">
        <v>43</v>
      </c>
      <c r="BG56" s="264" t="s">
        <v>44</v>
      </c>
      <c r="BH56" s="263" t="s">
        <v>43</v>
      </c>
      <c r="BI56" s="264" t="s">
        <v>44</v>
      </c>
    </row>
    <row r="57" spans="1:61">
      <c r="A57" s="89" t="s">
        <v>20</v>
      </c>
      <c r="B57" s="92">
        <v>3956.4341111482277</v>
      </c>
      <c r="C57" s="93">
        <f t="shared" ref="C57:C68" si="0">B57/B$67</f>
        <v>0.14152084701594239</v>
      </c>
      <c r="D57" s="92">
        <v>4874.1804507662055</v>
      </c>
      <c r="E57" s="93">
        <f>D57/D$67</f>
        <v>0.16938565919260037</v>
      </c>
      <c r="F57" s="92">
        <v>4695.8615508018966</v>
      </c>
      <c r="G57" s="93">
        <f>F57/F$67</f>
        <v>0.15913803270344637</v>
      </c>
      <c r="H57" s="92">
        <v>3644.5383609252744</v>
      </c>
      <c r="I57" s="93">
        <f>H57/H$67</f>
        <v>0.12151640184446345</v>
      </c>
      <c r="J57" s="92">
        <v>2151.7410467161139</v>
      </c>
      <c r="K57" s="93">
        <f>J57/J$67</f>
        <v>6.9703177969663105E-2</v>
      </c>
      <c r="L57" s="92">
        <v>505.62687456829212</v>
      </c>
      <c r="M57" s="93">
        <f>L57/L$67</f>
        <v>1.6125775021993378E-2</v>
      </c>
      <c r="N57" s="92">
        <v>673.13127134428396</v>
      </c>
      <c r="O57" s="93">
        <f>N57/N$67</f>
        <v>2.115168548218355E-2</v>
      </c>
      <c r="P57" s="92">
        <v>2717.5293040297397</v>
      </c>
      <c r="Q57" s="93">
        <f>P57/P$67</f>
        <v>8.1943921543195061E-2</v>
      </c>
      <c r="R57" s="92">
        <v>2366.2871724372544</v>
      </c>
      <c r="S57" s="93">
        <f>R57/R$67</f>
        <v>6.9878950592383415E-2</v>
      </c>
      <c r="T57" s="92">
        <v>1210.7606052698393</v>
      </c>
      <c r="U57" s="93">
        <f>T57/T$67</f>
        <v>3.4953406413505111E-2</v>
      </c>
      <c r="V57" s="92">
        <v>2064.4270000000001</v>
      </c>
      <c r="W57" s="93">
        <f>V57/V$67</f>
        <v>0.23550485494888587</v>
      </c>
      <c r="X57" s="92">
        <v>2018.7502699999998</v>
      </c>
      <c r="Y57" s="93">
        <f>X57/X$67</f>
        <v>0.23000637802160553</v>
      </c>
      <c r="Z57" s="92">
        <v>2034.1317900000004</v>
      </c>
      <c r="AA57" s="93">
        <f>Z57/Z$67</f>
        <v>0.23312566160907816</v>
      </c>
      <c r="AB57" s="92">
        <v>1300.3244</v>
      </c>
      <c r="AC57" s="93">
        <f>AB57/AB$67</f>
        <v>0.15455692631252832</v>
      </c>
      <c r="AD57" s="92">
        <v>1272.4778999999999</v>
      </c>
      <c r="AE57" s="93">
        <f>AD57/AD$67</f>
        <v>0.15143056128484239</v>
      </c>
      <c r="AF57" s="92">
        <v>866.25145799999996</v>
      </c>
      <c r="AG57" s="93">
        <f>AF57/AF$67</f>
        <v>0.10377379167985627</v>
      </c>
      <c r="AH57" s="92">
        <v>994.27344900000014</v>
      </c>
      <c r="AI57" s="298">
        <f>AH57/AH$67</f>
        <v>0.12448938021463221</v>
      </c>
      <c r="AJ57" s="92">
        <v>1169.0958000000001</v>
      </c>
      <c r="AK57" s="298">
        <f>AJ57/AJ$67</f>
        <v>0.1439812638684391</v>
      </c>
      <c r="AL57" s="92">
        <v>947.52416600000015</v>
      </c>
      <c r="AM57" s="298">
        <f>AL57/AL$67</f>
        <v>0.12500747847959925</v>
      </c>
      <c r="AN57" s="92">
        <v>509.10863000000012</v>
      </c>
      <c r="AO57" s="298">
        <f>AN57/AN$67</f>
        <v>6.5636618272846448E-2</v>
      </c>
      <c r="AP57" s="92">
        <f t="shared" ref="AP57:AP66" si="1">B57+V57</f>
        <v>6020.8611111482278</v>
      </c>
      <c r="AQ57" s="93">
        <f>AP57/AP$67</f>
        <v>0.16395559886500735</v>
      </c>
      <c r="AR57" s="92">
        <f t="shared" ref="AR57:AR66" si="2">D57+X57</f>
        <v>6892.930720766205</v>
      </c>
      <c r="AS57" s="93">
        <f>AR57/AR$67</f>
        <v>0.18355416775606215</v>
      </c>
      <c r="AT57" s="92">
        <f t="shared" ref="AT57:AT66" si="3">F57+Z57</f>
        <v>6729.9933408018969</v>
      </c>
      <c r="AU57" s="93">
        <f>AT57/AT$67</f>
        <v>0.17602311504883705</v>
      </c>
      <c r="AV57" s="92">
        <f t="shared" ref="AV57:AV66" si="4">H57+AB57</f>
        <v>4944.8627609252744</v>
      </c>
      <c r="AW57" s="93">
        <f>AV57/AV$67</f>
        <v>0.12875439188837895</v>
      </c>
      <c r="AX57" s="92">
        <f t="shared" ref="AX57:AX66" si="5">J57+AD57</f>
        <v>3424.2189467161138</v>
      </c>
      <c r="AY57" s="93">
        <f>AX57/AX$67</f>
        <v>8.7189928084410159E-2</v>
      </c>
      <c r="AZ57" s="92">
        <f t="shared" ref="AZ57:AZ66" si="6">L57+AF57</f>
        <v>1371.8783325682921</v>
      </c>
      <c r="BA57" s="93">
        <f>AZ57/AZ$67</f>
        <v>3.4553782951601573E-2</v>
      </c>
      <c r="BB57" s="92">
        <f t="shared" ref="BB57:BB66" si="7">N57+AH57</f>
        <v>1667.4047203442842</v>
      </c>
      <c r="BC57" s="93">
        <f>BB57/BB$67</f>
        <v>4.1883209957919422E-2</v>
      </c>
      <c r="BD57" s="92">
        <f t="shared" ref="BD57:BD66" si="8">P57+AJ57</f>
        <v>3886.6251040297398</v>
      </c>
      <c r="BE57" s="93">
        <f t="shared" ref="BE57:BE68" si="9">BD57/BD$67</f>
        <v>9.4145764726971476E-2</v>
      </c>
      <c r="BF57" s="92">
        <f t="shared" ref="BF57:BF66" si="10">R57+AL57</f>
        <v>3313.8113384372546</v>
      </c>
      <c r="BG57" s="93">
        <f t="shared" ref="BG57:BG68" si="11">BF57/BF$67</f>
        <v>7.9961858367919331E-2</v>
      </c>
      <c r="BH57" s="92">
        <f t="shared" ref="BH57:BH66" si="12">T57+AN57</f>
        <v>1719.8692352698395</v>
      </c>
      <c r="BI57" s="93">
        <f t="shared" ref="BI57:BI68" si="13">BH57/BH$67</f>
        <v>4.0567023660143996E-2</v>
      </c>
    </row>
    <row r="58" spans="1:61">
      <c r="A58" s="96" t="s">
        <v>39</v>
      </c>
      <c r="B58" s="97">
        <v>258.69034729541573</v>
      </c>
      <c r="C58" s="98">
        <f t="shared" si="0"/>
        <v>9.2533013404513999E-3</v>
      </c>
      <c r="D58" s="97">
        <v>407.08611968795378</v>
      </c>
      <c r="E58" s="98">
        <f>D58/D$67</f>
        <v>1.4146901500263995E-2</v>
      </c>
      <c r="F58" s="97">
        <v>292.61757827918115</v>
      </c>
      <c r="G58" s="98">
        <f>F58/F$67</f>
        <v>9.9165159019314747E-3</v>
      </c>
      <c r="H58" s="97">
        <v>141.89378887010571</v>
      </c>
      <c r="I58" s="98">
        <f>H58/H$67</f>
        <v>4.7310306436713478E-3</v>
      </c>
      <c r="J58" s="97">
        <v>139.35439662442914</v>
      </c>
      <c r="K58" s="98">
        <f>J58/J$67</f>
        <v>4.5142255029209048E-3</v>
      </c>
      <c r="L58" s="97">
        <v>282.51851668479452</v>
      </c>
      <c r="M58" s="98">
        <f>L58/L$67</f>
        <v>9.0102608637962125E-3</v>
      </c>
      <c r="N58" s="97">
        <v>389.41652569474871</v>
      </c>
      <c r="O58" s="98">
        <f>N58/N$67</f>
        <v>1.2236566957601827E-2</v>
      </c>
      <c r="P58" s="97">
        <v>1453.1631407221651</v>
      </c>
      <c r="Q58" s="98">
        <f>P58/P$67</f>
        <v>4.3818436922178947E-2</v>
      </c>
      <c r="R58" s="97">
        <v>1075.1459241974412</v>
      </c>
      <c r="S58" s="98">
        <f>R58/R$67</f>
        <v>3.1750190674960259E-2</v>
      </c>
      <c r="T58" s="97">
        <v>227.65907445689044</v>
      </c>
      <c r="U58" s="98">
        <f>T58/T$67</f>
        <v>6.5722820172536512E-3</v>
      </c>
      <c r="V58" s="97">
        <v>5.98</v>
      </c>
      <c r="W58" s="98">
        <f>V58/V$67</f>
        <v>6.8218398257450499E-4</v>
      </c>
      <c r="X58" s="97">
        <v>9.8065610000000003</v>
      </c>
      <c r="Y58" s="98">
        <f>X58/X$67</f>
        <v>1.1173108481902193E-3</v>
      </c>
      <c r="Z58" s="97">
        <v>26.616569999999999</v>
      </c>
      <c r="AA58" s="98">
        <f>Z58/Z$67</f>
        <v>3.0504441853368507E-3</v>
      </c>
      <c r="AB58" s="97">
        <v>12.991629999999997</v>
      </c>
      <c r="AC58" s="98">
        <f>AB58/AB$67</f>
        <v>1.5441888197972999E-3</v>
      </c>
      <c r="AD58" s="97">
        <v>28.196099999999998</v>
      </c>
      <c r="AE58" s="98">
        <f>AD58/AD$67</f>
        <v>3.3554620076651585E-3</v>
      </c>
      <c r="AF58" s="97">
        <v>14.9753545</v>
      </c>
      <c r="AG58" s="98">
        <f>AF58/AF$67</f>
        <v>1.793993307443297E-3</v>
      </c>
      <c r="AH58" s="97">
        <v>15.143720500000002</v>
      </c>
      <c r="AI58" s="299">
        <f>AH58/AH$67</f>
        <v>1.8960904377811865E-3</v>
      </c>
      <c r="AJ58" s="97">
        <v>24.273099999999999</v>
      </c>
      <c r="AK58" s="299">
        <f>AJ58/AJ$67</f>
        <v>2.9893800114627125E-3</v>
      </c>
      <c r="AL58" s="97">
        <v>13.851428999999998</v>
      </c>
      <c r="AM58" s="299">
        <f>AL58/AL$67</f>
        <v>1.8274280221674012E-3</v>
      </c>
      <c r="AN58" s="97">
        <v>4.0265289999999991</v>
      </c>
      <c r="AO58" s="299">
        <f>AN58/AN$67</f>
        <v>5.1911857580875425E-4</v>
      </c>
      <c r="AP58" s="97">
        <f t="shared" si="1"/>
        <v>264.67034729541575</v>
      </c>
      <c r="AQ58" s="98">
        <f>AP58/AP$67</f>
        <v>7.207305481981752E-3</v>
      </c>
      <c r="AR58" s="97">
        <f t="shared" si="2"/>
        <v>416.89268068795377</v>
      </c>
      <c r="AS58" s="98">
        <f>AR58/AR$67</f>
        <v>1.1101575243855785E-2</v>
      </c>
      <c r="AT58" s="97">
        <f t="shared" si="3"/>
        <v>319.23414827918117</v>
      </c>
      <c r="AU58" s="98">
        <f>AT58/AT$67</f>
        <v>8.349575752086601E-3</v>
      </c>
      <c r="AV58" s="97">
        <f t="shared" si="4"/>
        <v>154.8854188701057</v>
      </c>
      <c r="AW58" s="98">
        <f>AV58/AV$67</f>
        <v>4.0329082692814235E-3</v>
      </c>
      <c r="AX58" s="97">
        <f t="shared" si="5"/>
        <v>167.55049662442914</v>
      </c>
      <c r="AY58" s="98">
        <f>AX58/AX$67</f>
        <v>4.2662913728694829E-3</v>
      </c>
      <c r="AZ58" s="97">
        <f t="shared" si="6"/>
        <v>297.4938711847945</v>
      </c>
      <c r="BA58" s="98">
        <f>AZ58/AZ$67</f>
        <v>7.49303958690476E-3</v>
      </c>
      <c r="BB58" s="97">
        <f t="shared" si="7"/>
        <v>404.56024619474874</v>
      </c>
      <c r="BC58" s="98">
        <f>BB58/BB$67</f>
        <v>1.016206894778587E-2</v>
      </c>
      <c r="BD58" s="97">
        <f t="shared" si="8"/>
        <v>1477.4362407221652</v>
      </c>
      <c r="BE58" s="98">
        <f t="shared" si="9"/>
        <v>3.5787955101178659E-2</v>
      </c>
      <c r="BF58" s="97">
        <f t="shared" si="10"/>
        <v>1088.9973531974413</v>
      </c>
      <c r="BG58" s="98">
        <f t="shared" si="11"/>
        <v>2.6277371650396269E-2</v>
      </c>
      <c r="BH58" s="97">
        <f t="shared" si="12"/>
        <v>231.68560345689045</v>
      </c>
      <c r="BI58" s="98">
        <f t="shared" si="13"/>
        <v>5.4648313746223781E-3</v>
      </c>
    </row>
    <row r="59" spans="1:61">
      <c r="A59" s="89" t="s">
        <v>21</v>
      </c>
      <c r="B59" s="92">
        <v>2496.0858244873511</v>
      </c>
      <c r="C59" s="93">
        <f t="shared" si="0"/>
        <v>8.9284484508556097E-2</v>
      </c>
      <c r="D59" s="92">
        <v>2518.2204977152701</v>
      </c>
      <c r="E59" s="93">
        <f>D59/D$67</f>
        <v>8.7512237863652934E-2</v>
      </c>
      <c r="F59" s="92">
        <v>2317.8850924509752</v>
      </c>
      <c r="G59" s="93">
        <f>F59/F$67</f>
        <v>7.8550798326305959E-2</v>
      </c>
      <c r="H59" s="92">
        <v>2164.3795166109735</v>
      </c>
      <c r="I59" s="93">
        <f>H59/H$67</f>
        <v>7.216486288201733E-2</v>
      </c>
      <c r="J59" s="92">
        <v>2090.7164905713548</v>
      </c>
      <c r="K59" s="93">
        <f>J59/J$67</f>
        <v>6.7726357615759694E-2</v>
      </c>
      <c r="L59" s="92">
        <v>1927.1062629295452</v>
      </c>
      <c r="M59" s="93">
        <f>L59/L$67</f>
        <v>6.1460502996422507E-2</v>
      </c>
      <c r="N59" s="92">
        <v>918.61896357686476</v>
      </c>
      <c r="O59" s="93">
        <f>N59/N$67</f>
        <v>2.8865602034419981E-2</v>
      </c>
      <c r="P59" s="92">
        <v>324.85744232420467</v>
      </c>
      <c r="Q59" s="93">
        <f>P59/P$67</f>
        <v>9.7956966745725727E-3</v>
      </c>
      <c r="R59" s="92">
        <v>247.22021272504884</v>
      </c>
      <c r="S59" s="93">
        <f>R59/R$67</f>
        <v>7.3006730677826421E-3</v>
      </c>
      <c r="T59" s="92">
        <v>151.82657297616464</v>
      </c>
      <c r="U59" s="93">
        <f>T59/T$67</f>
        <v>4.3830761312413603E-3</v>
      </c>
      <c r="V59" s="92"/>
      <c r="W59" s="268">
        <f>V59/V$67</f>
        <v>0</v>
      </c>
      <c r="X59" s="92"/>
      <c r="Y59" s="268">
        <f>X59/X$67</f>
        <v>0</v>
      </c>
      <c r="Z59" s="92"/>
      <c r="AA59" s="268">
        <f>Z59/Z$67</f>
        <v>0</v>
      </c>
      <c r="AB59" s="92"/>
      <c r="AC59" s="268">
        <f>AB59/AB$67</f>
        <v>0</v>
      </c>
      <c r="AD59" s="92"/>
      <c r="AE59" s="268">
        <f>AD59/AD$67</f>
        <v>0</v>
      </c>
      <c r="AF59" s="92"/>
      <c r="AG59" s="268">
        <f>AF59/AF$67</f>
        <v>0</v>
      </c>
      <c r="AH59" s="92"/>
      <c r="AI59" s="304">
        <f>AH59/AH$67</f>
        <v>0</v>
      </c>
      <c r="AJ59" s="92"/>
      <c r="AK59" s="304">
        <f>AJ59/AJ$67</f>
        <v>0</v>
      </c>
      <c r="AL59" s="92"/>
      <c r="AM59" s="304">
        <f>AL59/AL$67</f>
        <v>0</v>
      </c>
      <c r="AN59" s="92"/>
      <c r="AO59" s="304">
        <f>AN59/AN$67</f>
        <v>0</v>
      </c>
      <c r="AP59" s="92">
        <f t="shared" si="1"/>
        <v>2496.0858244873511</v>
      </c>
      <c r="AQ59" s="93">
        <f>AP59/AP$67</f>
        <v>6.7971547361309656E-2</v>
      </c>
      <c r="AR59" s="92">
        <f t="shared" si="2"/>
        <v>2518.2204977152701</v>
      </c>
      <c r="AS59" s="93">
        <f>AR59/AR$67</f>
        <v>6.7058539597943667E-2</v>
      </c>
      <c r="AT59" s="92">
        <f t="shared" si="3"/>
        <v>2317.8850924509752</v>
      </c>
      <c r="AU59" s="93">
        <f>AT59/AT$67</f>
        <v>6.0624332542039014E-2</v>
      </c>
      <c r="AV59" s="92">
        <f t="shared" si="4"/>
        <v>2164.3795166109735</v>
      </c>
      <c r="AW59" s="93">
        <f>AV59/AV$67</f>
        <v>5.6356138066967217E-2</v>
      </c>
      <c r="AX59" s="92">
        <f t="shared" si="5"/>
        <v>2090.7164905713548</v>
      </c>
      <c r="AY59" s="93">
        <f>AX59/AX$67</f>
        <v>5.3235328492246548E-2</v>
      </c>
      <c r="AZ59" s="92">
        <f t="shared" si="6"/>
        <v>1927.1062629295452</v>
      </c>
      <c r="BA59" s="93">
        <f>AZ59/AZ$67</f>
        <v>4.8538423527164171E-2</v>
      </c>
      <c r="BB59" s="92">
        <f t="shared" si="7"/>
        <v>918.61896357686476</v>
      </c>
      <c r="BC59" s="93">
        <f>BB59/BB$67</f>
        <v>2.307460837394771E-2</v>
      </c>
      <c r="BD59" s="92">
        <f t="shared" si="8"/>
        <v>324.85744232420467</v>
      </c>
      <c r="BE59" s="93">
        <f t="shared" si="9"/>
        <v>7.8690255726363099E-3</v>
      </c>
      <c r="BF59" s="92">
        <f t="shared" si="10"/>
        <v>247.22021272504884</v>
      </c>
      <c r="BG59" s="93">
        <f t="shared" si="11"/>
        <v>5.9653932033830372E-3</v>
      </c>
      <c r="BH59" s="92">
        <f t="shared" si="12"/>
        <v>151.82657297616464</v>
      </c>
      <c r="BI59" s="93">
        <f t="shared" si="13"/>
        <v>3.5811746915725882E-3</v>
      </c>
    </row>
    <row r="60" spans="1:61">
      <c r="A60" s="96" t="s">
        <v>40</v>
      </c>
      <c r="B60" s="97">
        <v>12635.047007512219</v>
      </c>
      <c r="C60" s="98">
        <f t="shared" si="0"/>
        <v>0.45195307298329618</v>
      </c>
      <c r="D60" s="97">
        <v>12367.491389071758</v>
      </c>
      <c r="E60" s="98">
        <f>D60/D$67</f>
        <v>0.42979034171117342</v>
      </c>
      <c r="F60" s="97">
        <v>15328.40225804854</v>
      </c>
      <c r="G60" s="98">
        <f>F60/F$67</f>
        <v>0.51946416082398195</v>
      </c>
      <c r="H60" s="97">
        <v>15679.855087903821</v>
      </c>
      <c r="I60" s="98">
        <f>H60/H$67</f>
        <v>0.52279860520961652</v>
      </c>
      <c r="J60" s="97">
        <v>16013.963033537857</v>
      </c>
      <c r="K60" s="98">
        <f>J60/J$67</f>
        <v>0.51875392581733948</v>
      </c>
      <c r="L60" s="97">
        <v>15906.184529229173</v>
      </c>
      <c r="M60" s="98">
        <f>L60/L$67</f>
        <v>0.50729018981766438</v>
      </c>
      <c r="N60" s="97">
        <v>16236.381292395767</v>
      </c>
      <c r="O60" s="98">
        <f>N60/N$67</f>
        <v>0.51019295208157533</v>
      </c>
      <c r="P60" s="97">
        <v>15155.529621904039</v>
      </c>
      <c r="Q60" s="98">
        <f>P60/P$67</f>
        <v>0.45699729104716297</v>
      </c>
      <c r="R60" s="97">
        <v>16529.626419323875</v>
      </c>
      <c r="S60" s="98">
        <f>R60/R$67</f>
        <v>0.48813726470772095</v>
      </c>
      <c r="T60" s="97">
        <v>15357.329787962297</v>
      </c>
      <c r="U60" s="98">
        <f>T60/T$67</f>
        <v>0.44335022726085566</v>
      </c>
      <c r="V60" s="97">
        <v>3835.6120000000001</v>
      </c>
      <c r="W60" s="98">
        <f>V60/V$67</f>
        <v>0.43755736952684982</v>
      </c>
      <c r="X60" s="97">
        <v>4150.0875099999994</v>
      </c>
      <c r="Y60" s="98">
        <f>X60/X$67</f>
        <v>0.47284035615153308</v>
      </c>
      <c r="Z60" s="97">
        <v>4440.3785200000002</v>
      </c>
      <c r="AA60" s="98">
        <f>Z60/Z$67</f>
        <v>0.50889828543004045</v>
      </c>
      <c r="AB60" s="97">
        <v>4788.8545999999997</v>
      </c>
      <c r="AC60" s="98">
        <f>AB60/AB$67</f>
        <v>0.56920461350537777</v>
      </c>
      <c r="AD60" s="97">
        <v>3828.3686000000002</v>
      </c>
      <c r="AE60" s="98">
        <f>AD60/AD$67</f>
        <v>0.45559298586110325</v>
      </c>
      <c r="AF60" s="97">
        <v>4047.5025045000002</v>
      </c>
      <c r="AG60" s="98">
        <f>AF60/AF$67</f>
        <v>0.4848761613578485</v>
      </c>
      <c r="AH60" s="97">
        <v>3935.9650654999991</v>
      </c>
      <c r="AI60" s="299">
        <f>AH60/AH$67</f>
        <v>0.49280794135994183</v>
      </c>
      <c r="AJ60" s="97">
        <v>4178.1307000000006</v>
      </c>
      <c r="AK60" s="299">
        <f>AJ60/AJ$67</f>
        <v>0.51456222731578216</v>
      </c>
      <c r="AL60" s="97">
        <v>4438.3097335000002</v>
      </c>
      <c r="AM60" s="299">
        <f>AL60/AL$67</f>
        <v>0.58554908508401793</v>
      </c>
      <c r="AN60" s="97">
        <v>3626.4277574999992</v>
      </c>
      <c r="AO60" s="299">
        <f>AN60/AN$67</f>
        <v>0.4675356896092725</v>
      </c>
      <c r="AP60" s="97">
        <f t="shared" si="1"/>
        <v>16470.659007512219</v>
      </c>
      <c r="AQ60" s="98">
        <f>AP60/AP$67</f>
        <v>0.44851670075528349</v>
      </c>
      <c r="AR60" s="97">
        <f t="shared" si="2"/>
        <v>16517.578899071756</v>
      </c>
      <c r="AS60" s="98">
        <f>AR60/AR$67</f>
        <v>0.43985215737482303</v>
      </c>
      <c r="AT60" s="97">
        <f t="shared" si="3"/>
        <v>19768.780778048538</v>
      </c>
      <c r="AU60" s="98">
        <f>AT60/AT$67</f>
        <v>0.51705287019720181</v>
      </c>
      <c r="AV60" s="97">
        <f t="shared" si="4"/>
        <v>20468.709687903822</v>
      </c>
      <c r="AW60" s="98">
        <f>AV60/AV$67</f>
        <v>0.53296449184217376</v>
      </c>
      <c r="AX60" s="97">
        <f t="shared" si="5"/>
        <v>19842.331633537859</v>
      </c>
      <c r="AY60" s="98">
        <f>AX60/AX$67</f>
        <v>0.50523973352064189</v>
      </c>
      <c r="AZ60" s="97">
        <f t="shared" si="6"/>
        <v>19953.687033729173</v>
      </c>
      <c r="BA60" s="98">
        <f>AZ60/AZ$67</f>
        <v>0.5025776371559848</v>
      </c>
      <c r="BB60" s="97">
        <f t="shared" si="7"/>
        <v>20172.346357895767</v>
      </c>
      <c r="BC60" s="98">
        <f>BB60/BB$67</f>
        <v>0.50670518533566877</v>
      </c>
      <c r="BD60" s="97">
        <f t="shared" si="8"/>
        <v>19333.660321904041</v>
      </c>
      <c r="BE60" s="98">
        <f t="shared" si="9"/>
        <v>0.46831947699045012</v>
      </c>
      <c r="BF60" s="97">
        <f t="shared" si="10"/>
        <v>20967.936152823873</v>
      </c>
      <c r="BG60" s="98">
        <f t="shared" si="11"/>
        <v>0.50595370999918021</v>
      </c>
      <c r="BH60" s="97">
        <f t="shared" si="12"/>
        <v>18983.757545462297</v>
      </c>
      <c r="BI60" s="98">
        <f t="shared" si="13"/>
        <v>0.44777505505200738</v>
      </c>
    </row>
    <row r="61" spans="1:61">
      <c r="A61" s="270" t="s">
        <v>30</v>
      </c>
      <c r="B61" s="271">
        <v>5140.0611170000002</v>
      </c>
      <c r="C61" s="272">
        <f t="shared" si="0"/>
        <v>0.18385894534218317</v>
      </c>
      <c r="D61" s="271">
        <v>6572.9976070000002</v>
      </c>
      <c r="E61" s="272">
        <f>D61/D$67</f>
        <v>0.22842230479137504</v>
      </c>
      <c r="F61" s="271">
        <v>6147.0427443449416</v>
      </c>
      <c r="G61" s="272">
        <f>F61/F$67</f>
        <v>0.20831710617873717</v>
      </c>
      <c r="H61" s="271">
        <v>7444.0365288499488</v>
      </c>
      <c r="I61" s="272">
        <f>H61/H$67</f>
        <v>0.2481994822397596</v>
      </c>
      <c r="J61" s="271">
        <v>8639.7665443642582</v>
      </c>
      <c r="K61" s="272">
        <f>J61/J$67</f>
        <v>0.27987530654640891</v>
      </c>
      <c r="L61" s="271">
        <v>10019.484388364259</v>
      </c>
      <c r="M61" s="272">
        <f>L61/L$67</f>
        <v>0.31954779148376611</v>
      </c>
      <c r="N61" s="271">
        <v>11549.420032264255</v>
      </c>
      <c r="O61" s="272">
        <f>N61/N$67</f>
        <v>0.36291539321330651</v>
      </c>
      <c r="P61" s="271">
        <v>9778.3805167864812</v>
      </c>
      <c r="Q61" s="272">
        <f>P61/P$67</f>
        <v>0.29485564137206066</v>
      </c>
      <c r="R61" s="271">
        <v>11208.431528864257</v>
      </c>
      <c r="S61" s="272">
        <f>R61/R$67</f>
        <v>0.33099677932027771</v>
      </c>
      <c r="T61" s="271">
        <v>11665.178499364258</v>
      </c>
      <c r="U61" s="272">
        <f>T61/T$67</f>
        <v>0.33676163826249456</v>
      </c>
      <c r="V61" s="271">
        <v>1452.624</v>
      </c>
      <c r="W61" s="272">
        <f>V61/V$67</f>
        <v>0.16571184372965012</v>
      </c>
      <c r="X61" s="271">
        <v>1802.7341099999999</v>
      </c>
      <c r="Y61" s="272">
        <f>X61/X$67</f>
        <v>0.20539456976870279</v>
      </c>
      <c r="Z61" s="271">
        <v>1714.8779</v>
      </c>
      <c r="AA61" s="272">
        <f>Z61/Z$67</f>
        <v>0.1965369436639533</v>
      </c>
      <c r="AB61" s="271">
        <v>2270.3946386869998</v>
      </c>
      <c r="AC61" s="272">
        <f>AB61/AB$67</f>
        <v>0.26985974951474107</v>
      </c>
      <c r="AD61" s="271">
        <v>2577.8530000000001</v>
      </c>
      <c r="AE61" s="272">
        <f>AD61/AD$67</f>
        <v>0.30677603650312107</v>
      </c>
      <c r="AF61" s="271">
        <v>2762.5643853819997</v>
      </c>
      <c r="AG61" s="272">
        <f>AF61/AF$67</f>
        <v>0.33094522194826925</v>
      </c>
      <c r="AH61" s="271">
        <v>2960.945170989999</v>
      </c>
      <c r="AI61" s="300">
        <f>AH61/AH$67</f>
        <v>0.37072922902324545</v>
      </c>
      <c r="AJ61" s="271">
        <v>2439.8466000000003</v>
      </c>
      <c r="AK61" s="300">
        <f>AJ61/AJ$67</f>
        <v>0.30048195974454278</v>
      </c>
      <c r="AL61" s="271">
        <v>2905.4214821809005</v>
      </c>
      <c r="AM61" s="300">
        <f>AL61/AL$67</f>
        <v>0.3833141427317372</v>
      </c>
      <c r="AN61" s="271">
        <v>2306.4281479900001</v>
      </c>
      <c r="AO61" s="300">
        <f>AN61/AN$67</f>
        <v>0.29735528923044929</v>
      </c>
      <c r="AP61" s="271">
        <f t="shared" si="1"/>
        <v>6592.685117</v>
      </c>
      <c r="AQ61" s="272">
        <f>AP61/AP$67</f>
        <v>0.17952708367325518</v>
      </c>
      <c r="AR61" s="271">
        <f t="shared" si="2"/>
        <v>8375.7317170000006</v>
      </c>
      <c r="AS61" s="272">
        <f>AR61/AR$67</f>
        <v>0.22304017361298736</v>
      </c>
      <c r="AT61" s="271">
        <f t="shared" si="3"/>
        <v>7861.920644344942</v>
      </c>
      <c r="AU61" s="272">
        <f>AT61/AT$67</f>
        <v>0.20562869708864581</v>
      </c>
      <c r="AV61" s="271">
        <f t="shared" si="4"/>
        <v>9714.4311675369481</v>
      </c>
      <c r="AW61" s="272">
        <f>AV61/AV$67</f>
        <v>0.25294446741807891</v>
      </c>
      <c r="AX61" s="271">
        <f t="shared" si="5"/>
        <v>11217.619544364257</v>
      </c>
      <c r="AY61" s="272">
        <f>AX61/AX$67</f>
        <v>0.28563110495296262</v>
      </c>
      <c r="AZ61" s="271">
        <f t="shared" si="6"/>
        <v>12782.048773746259</v>
      </c>
      <c r="BA61" s="272">
        <f>AZ61/AZ$67</f>
        <v>0.32194410285492797</v>
      </c>
      <c r="BB61" s="271">
        <f t="shared" si="7"/>
        <v>14510.365203254254</v>
      </c>
      <c r="BC61" s="272">
        <f>BB61/BB$67</f>
        <v>0.36448299861385802</v>
      </c>
      <c r="BD61" s="271">
        <f t="shared" si="8"/>
        <v>12218.227116786482</v>
      </c>
      <c r="BE61" s="272">
        <f t="shared" si="9"/>
        <v>0.29596225638666113</v>
      </c>
      <c r="BF61" s="271">
        <f t="shared" si="10"/>
        <v>14113.853011045157</v>
      </c>
      <c r="BG61" s="272">
        <f t="shared" si="11"/>
        <v>0.34056553021121655</v>
      </c>
      <c r="BH61" s="271">
        <f t="shared" si="12"/>
        <v>13971.606647354258</v>
      </c>
      <c r="BI61" s="272">
        <f t="shared" si="13"/>
        <v>0.32955208792052099</v>
      </c>
    </row>
    <row r="62" spans="1:61">
      <c r="A62" s="270" t="s">
        <v>862</v>
      </c>
      <c r="B62" s="271">
        <v>1.9488899757643836</v>
      </c>
      <c r="C62" s="306">
        <f t="shared" si="0"/>
        <v>6.9711399801628555E-5</v>
      </c>
      <c r="D62" s="271">
        <v>3.1537464113753386</v>
      </c>
      <c r="E62" s="306">
        <f t="shared" ref="E62" si="14">D62/D$67</f>
        <v>1.095977919186671E-4</v>
      </c>
      <c r="F62" s="271">
        <v>5.0020790216109594</v>
      </c>
      <c r="G62" s="306">
        <f t="shared" ref="G62" si="15">F62/F$67</f>
        <v>1.6951543530716189E-4</v>
      </c>
      <c r="H62" s="271">
        <v>9.7986861736109461</v>
      </c>
      <c r="I62" s="306">
        <f t="shared" ref="I62" si="16">H62/H$67</f>
        <v>3.2670834237508227E-4</v>
      </c>
      <c r="J62" s="271">
        <v>18.22622898790689</v>
      </c>
      <c r="K62" s="272">
        <f t="shared" ref="K62" si="17">J62/J$67</f>
        <v>5.9041773860231514E-4</v>
      </c>
      <c r="L62" s="271">
        <v>33.697413877161736</v>
      </c>
      <c r="M62" s="272">
        <f t="shared" ref="M62" si="18">L62/L$67</f>
        <v>1.0746994322049514E-3</v>
      </c>
      <c r="N62" s="271">
        <v>53.567226454772637</v>
      </c>
      <c r="O62" s="272">
        <f t="shared" ref="O62" si="19">N62/N$67</f>
        <v>1.6832335301575118E-3</v>
      </c>
      <c r="P62" s="271">
        <v>79.812319268909647</v>
      </c>
      <c r="Q62" s="272">
        <f t="shared" ref="Q62:S62" si="20">P62/P$67</f>
        <v>2.4066472507412542E-3</v>
      </c>
      <c r="R62" s="271">
        <v>149.95100035373559</v>
      </c>
      <c r="S62" s="306">
        <f t="shared" si="20"/>
        <v>4.4282108558296755E-3</v>
      </c>
      <c r="T62" s="271">
        <v>643.71907512032112</v>
      </c>
      <c r="U62" s="306">
        <f t="shared" ref="U62" si="21">T62/T$67</f>
        <v>1.8583503915533865E-2</v>
      </c>
      <c r="V62" s="271">
        <v>0</v>
      </c>
      <c r="W62" s="272">
        <f t="shared" ref="W62" si="22">V62/V$67</f>
        <v>0</v>
      </c>
      <c r="X62" s="271">
        <v>0</v>
      </c>
      <c r="Y62" s="272">
        <f t="shared" ref="Y62" si="23">X62/X$67</f>
        <v>0</v>
      </c>
      <c r="Z62" s="271">
        <v>0</v>
      </c>
      <c r="AA62" s="272">
        <f t="shared" ref="AA62" si="24">Z62/Z$67</f>
        <v>0</v>
      </c>
      <c r="AB62" s="271">
        <v>0</v>
      </c>
      <c r="AC62" s="272">
        <f t="shared" ref="AC62" si="25">AB62/AB$67</f>
        <v>0</v>
      </c>
      <c r="AD62" s="271">
        <v>0</v>
      </c>
      <c r="AE62" s="272">
        <f t="shared" ref="AE62" si="26">AD62/AD$67</f>
        <v>0</v>
      </c>
      <c r="AF62" s="271">
        <v>149.21181059999998</v>
      </c>
      <c r="AG62" s="272">
        <f t="shared" ref="AG62" si="27">AF62/AF$67</f>
        <v>1.7875035252614337E-2</v>
      </c>
      <c r="AH62" s="271">
        <v>165.55964445500001</v>
      </c>
      <c r="AI62" s="300">
        <f t="shared" ref="AI62" si="28">AH62/AH$67</f>
        <v>2.0729123912025353E-2</v>
      </c>
      <c r="AJ62" s="271">
        <v>162.72456999999997</v>
      </c>
      <c r="AK62" s="300">
        <f t="shared" ref="AK62" si="29">AJ62/AJ$67</f>
        <v>2.0040521273832549E-2</v>
      </c>
      <c r="AL62" s="271">
        <v>103.16135199999999</v>
      </c>
      <c r="AM62" s="300">
        <f t="shared" ref="AM62:BA62" si="30">AL62/AL$67</f>
        <v>1.3610144155485698E-2</v>
      </c>
      <c r="AN62" s="271">
        <v>103.78057882100005</v>
      </c>
      <c r="AO62" s="300">
        <f t="shared" ref="AO62" si="31">AN62/AN$67</f>
        <v>1.3379867939400342E-2</v>
      </c>
      <c r="AP62" s="271">
        <f t="shared" si="1"/>
        <v>1.9488899757643836</v>
      </c>
      <c r="AQ62" s="272">
        <f t="shared" si="30"/>
        <v>5.3070718158041334E-5</v>
      </c>
      <c r="AR62" s="271">
        <f t="shared" si="2"/>
        <v>3.1537464113753386</v>
      </c>
      <c r="AS62" s="272">
        <f t="shared" si="30"/>
        <v>8.3982172649679597E-5</v>
      </c>
      <c r="AT62" s="271">
        <f t="shared" si="3"/>
        <v>5.0020790216109594</v>
      </c>
      <c r="AU62" s="272">
        <f t="shared" si="30"/>
        <v>1.308294802858584E-4</v>
      </c>
      <c r="AV62" s="271">
        <f t="shared" si="4"/>
        <v>9.7986861736109461</v>
      </c>
      <c r="AW62" s="272">
        <f t="shared" si="30"/>
        <v>2.5513830020881535E-4</v>
      </c>
      <c r="AX62" s="271">
        <f t="shared" si="5"/>
        <v>18.22622898790689</v>
      </c>
      <c r="AY62" s="272">
        <f t="shared" si="30"/>
        <v>4.640893644460469E-4</v>
      </c>
      <c r="AZ62" s="271">
        <f t="shared" si="6"/>
        <v>182.90922447716173</v>
      </c>
      <c r="BA62" s="272">
        <f t="shared" si="30"/>
        <v>4.6069724205043501E-3</v>
      </c>
      <c r="BB62" s="271">
        <f t="shared" si="7"/>
        <v>219.12687090977266</v>
      </c>
      <c r="BC62" s="272">
        <f t="shared" ref="BC62:BC68" si="32">BB62/BB$67</f>
        <v>5.5042046059704712E-3</v>
      </c>
      <c r="BD62" s="271">
        <f t="shared" si="8"/>
        <v>242.53688926890962</v>
      </c>
      <c r="BE62" s="272">
        <f t="shared" si="9"/>
        <v>5.8749738664137388E-3</v>
      </c>
      <c r="BF62" s="271">
        <f t="shared" si="10"/>
        <v>253.11235235373559</v>
      </c>
      <c r="BG62" s="272">
        <f t="shared" si="11"/>
        <v>6.1075698049922406E-3</v>
      </c>
      <c r="BH62" s="271">
        <f t="shared" si="12"/>
        <v>747.49965394132118</v>
      </c>
      <c r="BI62" s="272">
        <f t="shared" si="13"/>
        <v>1.7631477745823715E-2</v>
      </c>
    </row>
    <row r="63" spans="1:61">
      <c r="A63" s="273" t="s">
        <v>29</v>
      </c>
      <c r="B63" s="274">
        <v>708.65386540999987</v>
      </c>
      <c r="C63" s="275">
        <f t="shared" si="0"/>
        <v>2.5348405270128226E-2</v>
      </c>
      <c r="D63" s="274">
        <v>806.49018601000012</v>
      </c>
      <c r="E63" s="275">
        <f>D63/D$67</f>
        <v>2.802683921318351E-2</v>
      </c>
      <c r="F63" s="274">
        <v>681.0254864640001</v>
      </c>
      <c r="G63" s="275">
        <f>F63/F$67</f>
        <v>2.3079269898466519E-2</v>
      </c>
      <c r="H63" s="274">
        <v>691.60290280399988</v>
      </c>
      <c r="I63" s="275">
        <f>H63/H$67</f>
        <v>2.3059462661984966E-2</v>
      </c>
      <c r="J63" s="274">
        <v>694.08963939500006</v>
      </c>
      <c r="K63" s="275">
        <f>J63/J$67</f>
        <v>2.248423607268386E-2</v>
      </c>
      <c r="L63" s="274">
        <v>886.58391434399994</v>
      </c>
      <c r="M63" s="275">
        <f>L63/L$67</f>
        <v>2.8275500096857684E-2</v>
      </c>
      <c r="N63" s="274">
        <v>932.65542933400002</v>
      </c>
      <c r="O63" s="275">
        <f>N63/N$67</f>
        <v>2.9306667427776982E-2</v>
      </c>
      <c r="P63" s="274">
        <v>749.41993698702913</v>
      </c>
      <c r="Q63" s="275">
        <f>P63/P$67</f>
        <v>2.2597882726897448E-2</v>
      </c>
      <c r="R63" s="274">
        <v>701.20171489147367</v>
      </c>
      <c r="S63" s="275">
        <f>R63/R$67</f>
        <v>2.07072246179347E-2</v>
      </c>
      <c r="T63" s="274">
        <v>942.00865580300274</v>
      </c>
      <c r="U63" s="275">
        <f>T63/T$67</f>
        <v>2.7194815596088686E-2</v>
      </c>
      <c r="V63" s="274">
        <v>12.678000000000001</v>
      </c>
      <c r="W63" s="275">
        <f>V63/V$67</f>
        <v>1.4462756740935743E-3</v>
      </c>
      <c r="X63" s="274">
        <v>11.961489999999998</v>
      </c>
      <c r="Y63" s="275">
        <f>X63/X$67</f>
        <v>1.3628327542671507E-3</v>
      </c>
      <c r="Z63" s="274">
        <v>9.5852299999999993</v>
      </c>
      <c r="AA63" s="275">
        <f>Z63/Z$67</f>
        <v>1.0985340755257473E-3</v>
      </c>
      <c r="AB63" s="274">
        <v>11.079800000000001</v>
      </c>
      <c r="AC63" s="275">
        <f>AB63/AB$67</f>
        <v>1.3169481647483901E-3</v>
      </c>
      <c r="AD63" s="274">
        <v>15.083900000000002</v>
      </c>
      <c r="AE63" s="275">
        <f t="shared" ref="AE63:AE68" si="33">AD63/AD$67</f>
        <v>1.7950515630679594E-3</v>
      </c>
      <c r="AF63" s="274">
        <v>18.092296632</v>
      </c>
      <c r="AG63" s="275">
        <f>AF63/AF$67</f>
        <v>2.1673917017514944E-3</v>
      </c>
      <c r="AH63" s="274">
        <v>18.688058528000003</v>
      </c>
      <c r="AI63" s="301">
        <f>AH63/AH$67</f>
        <v>2.3398641750972593E-3</v>
      </c>
      <c r="AJ63" s="274">
        <v>15.169399999999998</v>
      </c>
      <c r="AK63" s="301">
        <f>AJ63/AJ$67</f>
        <v>1.8682039437023892E-3</v>
      </c>
      <c r="AL63" s="274">
        <v>27.347458421500011</v>
      </c>
      <c r="AM63" s="301">
        <f>AL63/AL$67</f>
        <v>3.6079679471704338E-3</v>
      </c>
      <c r="AN63" s="274">
        <v>15.110664342999996</v>
      </c>
      <c r="AO63" s="301">
        <f>AN63/AN$67</f>
        <v>1.9481361125828934E-3</v>
      </c>
      <c r="AP63" s="274">
        <f t="shared" si="1"/>
        <v>721.33186540999986</v>
      </c>
      <c r="AQ63" s="275">
        <f>AP63/AP$67</f>
        <v>1.964277132298025E-2</v>
      </c>
      <c r="AR63" s="274">
        <f t="shared" si="2"/>
        <v>818.45167601000014</v>
      </c>
      <c r="AS63" s="275">
        <f>AR63/AR$67</f>
        <v>2.1794824628945417E-2</v>
      </c>
      <c r="AT63" s="274">
        <f t="shared" si="3"/>
        <v>690.61071646400012</v>
      </c>
      <c r="AU63" s="275">
        <f>AT63/AT$67</f>
        <v>1.8062937575450536E-2</v>
      </c>
      <c r="AV63" s="274">
        <f t="shared" si="4"/>
        <v>702.68270280399986</v>
      </c>
      <c r="AW63" s="275">
        <f t="shared" ref="AW63:AW68" si="34">AV63/AV$67</f>
        <v>1.8296460076696299E-2</v>
      </c>
      <c r="AX63" s="274">
        <f t="shared" si="5"/>
        <v>709.17353939500003</v>
      </c>
      <c r="AY63" s="275">
        <f t="shared" ref="AY63:AY68" si="35">AX63/AX$67</f>
        <v>1.8057487228880443E-2</v>
      </c>
      <c r="AZ63" s="274">
        <f t="shared" si="6"/>
        <v>904.67621097599999</v>
      </c>
      <c r="BA63" s="275">
        <f t="shared" ref="BA63:BA68" si="36">AZ63/AZ$67</f>
        <v>2.2786266605013164E-2</v>
      </c>
      <c r="BB63" s="274">
        <f t="shared" si="7"/>
        <v>951.34348786200007</v>
      </c>
      <c r="BC63" s="275">
        <f t="shared" si="32"/>
        <v>2.3896609238335545E-2</v>
      </c>
      <c r="BD63" s="274">
        <f t="shared" si="8"/>
        <v>764.58933698702913</v>
      </c>
      <c r="BE63" s="275">
        <f t="shared" si="9"/>
        <v>1.8520656329343042E-2</v>
      </c>
      <c r="BF63" s="274">
        <f t="shared" si="10"/>
        <v>728.54917331297372</v>
      </c>
      <c r="BG63" s="275">
        <f t="shared" si="11"/>
        <v>1.7579801582183457E-2</v>
      </c>
      <c r="BH63" s="274">
        <f t="shared" si="12"/>
        <v>957.11932014600279</v>
      </c>
      <c r="BI63" s="275">
        <f t="shared" si="13"/>
        <v>2.257583385393366E-2</v>
      </c>
    </row>
    <row r="64" spans="1:61">
      <c r="A64" s="270" t="s">
        <v>31</v>
      </c>
      <c r="B64" s="271">
        <v>540.97469437403822</v>
      </c>
      <c r="C64" s="272">
        <f t="shared" si="0"/>
        <v>1.9350555275590226E-2</v>
      </c>
      <c r="D64" s="271">
        <v>478.58682065262849</v>
      </c>
      <c r="E64" s="272">
        <f>D64/D$67</f>
        <v>1.6631666577792175E-2</v>
      </c>
      <c r="F64" s="271">
        <v>679.21518899079251</v>
      </c>
      <c r="G64" s="272">
        <f>F64/F$67</f>
        <v>2.3017920734872657E-2</v>
      </c>
      <c r="H64" s="271">
        <v>735.24782967649389</v>
      </c>
      <c r="I64" s="272">
        <f>H64/H$67</f>
        <v>2.4514674254534571E-2</v>
      </c>
      <c r="J64" s="271">
        <v>848.34088902333065</v>
      </c>
      <c r="K64" s="272">
        <f>J64/J$67</f>
        <v>2.7481028006032603E-2</v>
      </c>
      <c r="L64" s="271">
        <v>854.78519034803014</v>
      </c>
      <c r="M64" s="272">
        <f>L64/L$67</f>
        <v>2.7261354894264792E-2</v>
      </c>
      <c r="N64" s="271">
        <v>923.77226409877619</v>
      </c>
      <c r="O64" s="272">
        <f>N64/N$67</f>
        <v>2.9027533289845035E-2</v>
      </c>
      <c r="P64" s="271">
        <v>994.94828084019707</v>
      </c>
      <c r="Q64" s="272">
        <f>P64/P$67</f>
        <v>3.0001503109389718E-2</v>
      </c>
      <c r="R64" s="271">
        <v>1013.6887872112795</v>
      </c>
      <c r="S64" s="272">
        <f>R64/R$67</f>
        <v>2.9935296739419047E-2</v>
      </c>
      <c r="T64" s="271">
        <v>847.8831349101639</v>
      </c>
      <c r="U64" s="272">
        <f>T64/T$67</f>
        <v>2.4477509159679629E-2</v>
      </c>
      <c r="V64" s="271">
        <v>104.01414</v>
      </c>
      <c r="W64" s="272">
        <f>V64/V$67</f>
        <v>1.18656823192746E-2</v>
      </c>
      <c r="X64" s="271">
        <v>183.59903999999997</v>
      </c>
      <c r="Y64" s="272">
        <f>X64/X$67</f>
        <v>2.0918362625726793E-2</v>
      </c>
      <c r="Z64" s="271">
        <v>323.16257000000002</v>
      </c>
      <c r="AA64" s="272">
        <f>Z64/Z$67</f>
        <v>3.7036679879301246E-2</v>
      </c>
      <c r="AB64" s="271">
        <v>338.97111999999998</v>
      </c>
      <c r="AC64" s="272">
        <f>AB64/AB$67</f>
        <v>4.0290203287668212E-2</v>
      </c>
      <c r="AD64" s="271">
        <v>441.93699999999995</v>
      </c>
      <c r="AE64" s="272">
        <f t="shared" si="33"/>
        <v>5.259247957276067E-2</v>
      </c>
      <c r="AF64" s="271">
        <v>336.53160509999998</v>
      </c>
      <c r="AG64" s="272">
        <f>AF64/AF$67</f>
        <v>4.0315269150560037E-2</v>
      </c>
      <c r="AH64" s="271">
        <v>356.65511215200007</v>
      </c>
      <c r="AI64" s="300">
        <f>AH64/AH$67</f>
        <v>4.4655495836520752E-2</v>
      </c>
      <c r="AJ64" s="271">
        <v>364.11099999999999</v>
      </c>
      <c r="AK64" s="300">
        <f>AJ64/AJ$67</f>
        <v>4.4842485935199856E-2</v>
      </c>
      <c r="AL64" s="271">
        <v>275.99259069999988</v>
      </c>
      <c r="AM64" s="300">
        <f>AL64/AL$67</f>
        <v>3.6411881702296416E-2</v>
      </c>
      <c r="AN64" s="271">
        <v>374.78007807400007</v>
      </c>
      <c r="AO64" s="300">
        <f>AN64/AN$67</f>
        <v>4.8318365612483774E-2</v>
      </c>
      <c r="AP64" s="271">
        <f t="shared" si="1"/>
        <v>644.98883437403822</v>
      </c>
      <c r="AQ64" s="272">
        <f>AP64/AP$67</f>
        <v>1.7563854845485907E-2</v>
      </c>
      <c r="AR64" s="271">
        <f t="shared" si="2"/>
        <v>662.18586065262843</v>
      </c>
      <c r="AS64" s="272">
        <f>AR64/AR$67</f>
        <v>1.7633569736272354E-2</v>
      </c>
      <c r="AT64" s="271">
        <f t="shared" si="3"/>
        <v>1002.3777589907925</v>
      </c>
      <c r="AU64" s="272">
        <f>AT64/AT$67</f>
        <v>2.6217211022114949E-2</v>
      </c>
      <c r="AV64" s="271">
        <f t="shared" si="4"/>
        <v>1074.2189496764938</v>
      </c>
      <c r="AW64" s="272">
        <f t="shared" si="34"/>
        <v>2.7970525029230475E-2</v>
      </c>
      <c r="AX64" s="271">
        <f t="shared" si="5"/>
        <v>1290.2778890233305</v>
      </c>
      <c r="AY64" s="272">
        <f t="shared" si="35"/>
        <v>3.2853984544632425E-2</v>
      </c>
      <c r="AZ64" s="271">
        <f t="shared" si="6"/>
        <v>1191.31679544803</v>
      </c>
      <c r="BA64" s="272">
        <f t="shared" si="36"/>
        <v>3.0005942217517741E-2</v>
      </c>
      <c r="BB64" s="271">
        <f t="shared" si="7"/>
        <v>1280.4273762507762</v>
      </c>
      <c r="BC64" s="272">
        <f t="shared" si="32"/>
        <v>3.2162802456446211E-2</v>
      </c>
      <c r="BD64" s="271">
        <f t="shared" si="8"/>
        <v>1359.0592808401971</v>
      </c>
      <c r="BE64" s="272">
        <f t="shared" si="9"/>
        <v>3.2920508636484436E-2</v>
      </c>
      <c r="BF64" s="271">
        <f t="shared" si="10"/>
        <v>1289.6813779112795</v>
      </c>
      <c r="BG64" s="272">
        <f t="shared" si="11"/>
        <v>3.1119852383907042E-2</v>
      </c>
      <c r="BH64" s="271">
        <f t="shared" si="12"/>
        <v>1222.6632129841639</v>
      </c>
      <c r="BI64" s="272">
        <f t="shared" si="13"/>
        <v>2.8839289913651069E-2</v>
      </c>
    </row>
    <row r="65" spans="1:61">
      <c r="A65" s="89" t="s">
        <v>858</v>
      </c>
      <c r="B65" s="92">
        <v>69.593436662318922</v>
      </c>
      <c r="C65" s="93">
        <f t="shared" si="0"/>
        <v>2.4893431374100098E-3</v>
      </c>
      <c r="D65" s="92">
        <v>74.061415576806624</v>
      </c>
      <c r="E65" s="93">
        <f>D65/D$67</f>
        <v>2.5737540546416347E-3</v>
      </c>
      <c r="F65" s="92">
        <v>72.80019073437316</v>
      </c>
      <c r="G65" s="93">
        <f>F65/F$67</f>
        <v>2.467125363166942E-3</v>
      </c>
      <c r="H65" s="92">
        <v>159.30152096431033</v>
      </c>
      <c r="I65" s="93">
        <f>H65/H$67</f>
        <v>5.3114402206535733E-3</v>
      </c>
      <c r="J65" s="92">
        <v>301.58822624389103</v>
      </c>
      <c r="K65" s="93">
        <f>J65/J$67</f>
        <v>9.7696039398027113E-3</v>
      </c>
      <c r="L65" s="92">
        <v>294.6708724426029</v>
      </c>
      <c r="M65" s="93">
        <f>L65/L$67</f>
        <v>9.3978315503918594E-3</v>
      </c>
      <c r="N65" s="92">
        <v>298.89234415946783</v>
      </c>
      <c r="O65" s="93">
        <f>N65/N$67</f>
        <v>9.3920415316139667E-3</v>
      </c>
      <c r="P65" s="92">
        <v>322.04742050363433</v>
      </c>
      <c r="Q65" s="93">
        <f>P65/P$67</f>
        <v>9.7109637492429259E-3</v>
      </c>
      <c r="R65" s="92">
        <v>319.20963168120204</v>
      </c>
      <c r="S65" s="93">
        <f>R65/R$67</f>
        <v>9.4265963745594795E-3</v>
      </c>
      <c r="T65" s="92">
        <v>318.1559157596094</v>
      </c>
      <c r="U65" s="93">
        <f>T65/T$67</f>
        <v>9.1848322269521589E-3</v>
      </c>
      <c r="V65" s="92">
        <v>5.952</v>
      </c>
      <c r="W65" s="93">
        <f>V65/V$67</f>
        <v>6.7898981008084503E-4</v>
      </c>
      <c r="X65" s="92">
        <v>4.6395580000000001</v>
      </c>
      <c r="Y65" s="93">
        <f>X65/X$67</f>
        <v>5.2860819243440366E-4</v>
      </c>
      <c r="Z65" s="92">
        <v>4.376879999999999</v>
      </c>
      <c r="AA65" s="93">
        <f>Z65/Z$67</f>
        <v>5.0162091305968996E-4</v>
      </c>
      <c r="AB65" s="92">
        <v>4.4003800000000011</v>
      </c>
      <c r="AC65" s="93">
        <f>AB65/AB$67</f>
        <v>5.2303041257021981E-4</v>
      </c>
      <c r="AD65" s="92">
        <v>9.3791000000000011</v>
      </c>
      <c r="AE65" s="93">
        <f t="shared" si="33"/>
        <v>1.1161548482269638E-3</v>
      </c>
      <c r="AF65" s="92">
        <v>3.0804202869999999</v>
      </c>
      <c r="AG65" s="267">
        <f>AF65/AF$67</f>
        <v>3.6902320936646672E-4</v>
      </c>
      <c r="AH65" s="92">
        <v>3.5547663929999995</v>
      </c>
      <c r="AI65" s="305">
        <f>AH65/AH$67</f>
        <v>4.4507943515685052E-4</v>
      </c>
      <c r="AJ65" s="92">
        <v>2.9719999999999991</v>
      </c>
      <c r="AK65" s="305">
        <f>AJ65/AJ$67</f>
        <v>3.6601989008685246E-4</v>
      </c>
      <c r="AL65" s="92">
        <v>4.0550577589999994</v>
      </c>
      <c r="AM65" s="305">
        <f>AL65/AL$67</f>
        <v>5.3498640322987212E-4</v>
      </c>
      <c r="AN65" s="92">
        <v>3.7252851419999997</v>
      </c>
      <c r="AO65" s="305">
        <f>AN65/AN$67</f>
        <v>4.8028083676947394E-4</v>
      </c>
      <c r="AP65" s="92">
        <f t="shared" si="1"/>
        <v>75.54543666231892</v>
      </c>
      <c r="AQ65" s="93">
        <f>AP65/AP$67</f>
        <v>2.057196982430782E-3</v>
      </c>
      <c r="AR65" s="92">
        <f t="shared" si="2"/>
        <v>78.700973576806618</v>
      </c>
      <c r="AS65" s="93">
        <f>AR65/AR$67</f>
        <v>2.0957546639721338E-3</v>
      </c>
      <c r="AT65" s="92">
        <f t="shared" si="3"/>
        <v>77.17707073437316</v>
      </c>
      <c r="AU65" s="93">
        <f>AT65/AT$67</f>
        <v>2.0185678815827948E-3</v>
      </c>
      <c r="AV65" s="92">
        <f t="shared" si="4"/>
        <v>163.70190096431034</v>
      </c>
      <c r="AW65" s="93">
        <f t="shared" si="34"/>
        <v>4.2624719286824975E-3</v>
      </c>
      <c r="AX65" s="92">
        <f t="shared" si="5"/>
        <v>310.96732624389102</v>
      </c>
      <c r="AY65" s="93">
        <f t="shared" si="35"/>
        <v>7.9180739414482313E-3</v>
      </c>
      <c r="AZ65" s="92">
        <f t="shared" si="6"/>
        <v>297.75129272960288</v>
      </c>
      <c r="BA65" s="93">
        <f t="shared" si="36"/>
        <v>7.4995233165294729E-3</v>
      </c>
      <c r="BB65" s="92">
        <f t="shared" si="7"/>
        <v>302.44711055246785</v>
      </c>
      <c r="BC65" s="93">
        <f t="shared" si="32"/>
        <v>7.5971092548061834E-3</v>
      </c>
      <c r="BD65" s="92">
        <f t="shared" si="8"/>
        <v>325.01942050363431</v>
      </c>
      <c r="BE65" s="93">
        <f t="shared" si="9"/>
        <v>7.8729491719450456E-3</v>
      </c>
      <c r="BF65" s="92">
        <f t="shared" si="10"/>
        <v>323.26468944020206</v>
      </c>
      <c r="BG65" s="93">
        <f t="shared" si="11"/>
        <v>7.8003370356493525E-3</v>
      </c>
      <c r="BH65" s="92">
        <f t="shared" si="12"/>
        <v>321.88120090160942</v>
      </c>
      <c r="BI65" s="93">
        <f t="shared" si="13"/>
        <v>7.5922994754205548E-3</v>
      </c>
    </row>
    <row r="66" spans="1:61">
      <c r="A66" s="90" t="s">
        <v>33</v>
      </c>
      <c r="B66" s="94">
        <v>2149.0569999999998</v>
      </c>
      <c r="C66" s="95">
        <f t="shared" si="0"/>
        <v>7.6871333726640609E-2</v>
      </c>
      <c r="D66" s="94">
        <v>673.37000000000012</v>
      </c>
      <c r="E66" s="95">
        <f>D66/D$67</f>
        <v>2.3400697303398277E-2</v>
      </c>
      <c r="F66" s="94">
        <v>-711.7485999999999</v>
      </c>
      <c r="G66" s="95">
        <f>F66/F$67</f>
        <v>-2.4120445366216142E-2</v>
      </c>
      <c r="H66" s="94">
        <v>-678.50250000000005</v>
      </c>
      <c r="I66" s="95">
        <f>H66/H$67</f>
        <v>-2.2622668299076675E-2</v>
      </c>
      <c r="J66" s="94">
        <v>-27.729929999999513</v>
      </c>
      <c r="K66" s="95">
        <f>J66/J$67</f>
        <v>-8.9827920921344722E-4</v>
      </c>
      <c r="L66" s="94">
        <v>644.54040000000009</v>
      </c>
      <c r="M66" s="95">
        <f>L66/L$67</f>
        <v>2.0556093842638113E-2</v>
      </c>
      <c r="N66" s="94">
        <v>-151.85380999999961</v>
      </c>
      <c r="O66" s="95">
        <f>N66/N$67</f>
        <v>-4.7716755484807066E-3</v>
      </c>
      <c r="P66" s="94">
        <v>1587.5931100000007</v>
      </c>
      <c r="Q66" s="95">
        <f>P66/P$67</f>
        <v>4.7872015604558643E-2</v>
      </c>
      <c r="R66" s="94">
        <v>251.89799999999991</v>
      </c>
      <c r="S66" s="95">
        <f>R66/R$67</f>
        <v>7.4388130491321175E-3</v>
      </c>
      <c r="T66" s="94">
        <v>3274.7521999999999</v>
      </c>
      <c r="U66" s="95">
        <f>T66/T$67</f>
        <v>9.4538709016395286E-2</v>
      </c>
      <c r="V66" s="94">
        <v>1284.6765190000003</v>
      </c>
      <c r="W66" s="95">
        <f>V66/V$67</f>
        <v>0.14655280000859061</v>
      </c>
      <c r="X66" s="94">
        <v>595.35315900000057</v>
      </c>
      <c r="Y66" s="95">
        <f>X66/X$67</f>
        <v>6.783158163754012E-2</v>
      </c>
      <c r="Z66" s="94">
        <v>172.34407199999958</v>
      </c>
      <c r="AA66" s="95">
        <f>Z66/Z$67</f>
        <v>1.9751830243704364E-2</v>
      </c>
      <c r="AB66" s="94">
        <v>-313.777311</v>
      </c>
      <c r="AC66" s="95">
        <f>AB66/AB$67</f>
        <v>-3.7295660017431252E-2</v>
      </c>
      <c r="AD66" s="94">
        <v>229.74992266999976</v>
      </c>
      <c r="AE66" s="95">
        <f t="shared" si="33"/>
        <v>2.734126835921253E-2</v>
      </c>
      <c r="AF66" s="94">
        <v>149.28758199999993</v>
      </c>
      <c r="AG66" s="95">
        <f>AF66/AF$67</f>
        <v>1.788411239229043E-2</v>
      </c>
      <c r="AH66" s="94">
        <v>-463.97159599999918</v>
      </c>
      <c r="AI66" s="302">
        <f>AH66/AH$67</f>
        <v>-5.8092204394400583E-2</v>
      </c>
      <c r="AJ66" s="94">
        <v>-236.54585599999922</v>
      </c>
      <c r="AK66" s="302">
        <f>AJ66/AJ$67</f>
        <v>-2.9132061983048511E-2</v>
      </c>
      <c r="AL66" s="94">
        <v>-1135.9234210000004</v>
      </c>
      <c r="AM66" s="302">
        <f>AL66/AL$67</f>
        <v>-0.14986311452570414</v>
      </c>
      <c r="AN66" s="94">
        <v>813.08491099998912</v>
      </c>
      <c r="AO66" s="302">
        <f>AN66/AN$67</f>
        <v>0.10482663381038659</v>
      </c>
      <c r="AP66" s="94">
        <f t="shared" si="1"/>
        <v>3433.7335190000003</v>
      </c>
      <c r="AQ66" s="95">
        <f>AP66/AP$67</f>
        <v>9.3504869994107745E-2</v>
      </c>
      <c r="AR66" s="94">
        <f t="shared" si="2"/>
        <v>1268.7231590000006</v>
      </c>
      <c r="AS66" s="95">
        <f>AR66/AR$67</f>
        <v>3.3785255212488305E-2</v>
      </c>
      <c r="AT66" s="94">
        <f t="shared" si="3"/>
        <v>-539.40452800000025</v>
      </c>
      <c r="AU66" s="95">
        <f>AT66/AT$67</f>
        <v>-1.4108136588244294E-2</v>
      </c>
      <c r="AV66" s="94">
        <f t="shared" si="4"/>
        <v>-992.27981100000011</v>
      </c>
      <c r="AW66" s="95">
        <f t="shared" si="34"/>
        <v>-2.5836992819698458E-2</v>
      </c>
      <c r="AX66" s="94">
        <f t="shared" si="5"/>
        <v>202.01999267000025</v>
      </c>
      <c r="AY66" s="95">
        <f t="shared" si="35"/>
        <v>5.1439784974622108E-3</v>
      </c>
      <c r="AZ66" s="94">
        <f t="shared" si="6"/>
        <v>793.82798200000002</v>
      </c>
      <c r="BA66" s="95">
        <f t="shared" si="36"/>
        <v>1.9994309363852009E-2</v>
      </c>
      <c r="BB66" s="94">
        <f t="shared" si="7"/>
        <v>-615.82540599999879</v>
      </c>
      <c r="BC66" s="95">
        <f t="shared" si="32"/>
        <v>-1.5468796784738175E-2</v>
      </c>
      <c r="BD66" s="94">
        <f t="shared" si="8"/>
        <v>1351.0472540000014</v>
      </c>
      <c r="BE66" s="95">
        <f t="shared" si="9"/>
        <v>3.2726433217915976E-2</v>
      </c>
      <c r="BF66" s="94">
        <f t="shared" si="10"/>
        <v>-884.02542100000051</v>
      </c>
      <c r="BG66" s="95">
        <f t="shared" si="11"/>
        <v>-2.1331424238827636E-2</v>
      </c>
      <c r="BH66" s="94">
        <f t="shared" si="12"/>
        <v>4087.8371109999889</v>
      </c>
      <c r="BI66" s="95">
        <f t="shared" si="13"/>
        <v>9.6420926312303659E-2</v>
      </c>
    </row>
    <row r="67" spans="1:61">
      <c r="A67" s="334" t="s">
        <v>36</v>
      </c>
      <c r="B67" s="335">
        <v>27956.546293865336</v>
      </c>
      <c r="C67" s="336">
        <f t="shared" si="0"/>
        <v>1</v>
      </c>
      <c r="D67" s="335">
        <v>28775.638232891997</v>
      </c>
      <c r="E67" s="336">
        <f t="shared" ref="E67:E68" si="37">D67/D$67</f>
        <v>1</v>
      </c>
      <c r="F67" s="335">
        <v>29508.10356913631</v>
      </c>
      <c r="G67" s="336">
        <f t="shared" ref="G67:G68" si="38">F67/F$67</f>
        <v>1</v>
      </c>
      <c r="H67" s="335">
        <v>29992.151722778544</v>
      </c>
      <c r="I67" s="336">
        <f t="shared" ref="I67:K68" si="39">H67/H$67</f>
        <v>1</v>
      </c>
      <c r="J67" s="335">
        <v>30870.05656546414</v>
      </c>
      <c r="K67" s="336">
        <f t="shared" si="39"/>
        <v>1</v>
      </c>
      <c r="L67" s="335">
        <v>31355.198362787858</v>
      </c>
      <c r="M67" s="336">
        <f t="shared" ref="M67:M68" si="40">L67/L$67</f>
        <v>1</v>
      </c>
      <c r="N67" s="335">
        <v>31824.001539322937</v>
      </c>
      <c r="O67" s="336">
        <f t="shared" ref="O67:O68" si="41">N67/N$67</f>
        <v>1</v>
      </c>
      <c r="P67" s="335">
        <v>33163.281093366393</v>
      </c>
      <c r="Q67" s="336">
        <f t="shared" ref="Q67:S68" si="42">P67/P$67</f>
        <v>1</v>
      </c>
      <c r="R67" s="335">
        <v>33862.660391685567</v>
      </c>
      <c r="S67" s="336">
        <f t="shared" si="42"/>
        <v>1</v>
      </c>
      <c r="T67" s="335">
        <v>34639.273521622548</v>
      </c>
      <c r="U67" s="336">
        <f t="shared" ref="U67:U68" si="43">T67/T$67</f>
        <v>1</v>
      </c>
      <c r="V67" s="335">
        <f t="shared" ref="V67" si="44">SUM(V57:V66)</f>
        <v>8765.9636590000009</v>
      </c>
      <c r="W67" s="336">
        <f t="shared" ref="W67:W68" si="45">V67/V$67</f>
        <v>1</v>
      </c>
      <c r="X67" s="335">
        <f t="shared" ref="X67" si="46">SUM(X57:X66)</f>
        <v>8776.9316979999985</v>
      </c>
      <c r="Y67" s="336">
        <f t="shared" ref="Y67:Y68" si="47">X67/X$67</f>
        <v>1</v>
      </c>
      <c r="Z67" s="335">
        <f t="shared" ref="Z67" si="48">SUM(Z57:Z66)</f>
        <v>8725.4735320000018</v>
      </c>
      <c r="AA67" s="336">
        <f t="shared" ref="AA67:AA68" si="49">Z67/Z$67</f>
        <v>1</v>
      </c>
      <c r="AB67" s="335">
        <f t="shared" ref="AB67:AD67" si="50">SUM(AB57:AB66)</f>
        <v>8413.2392576869988</v>
      </c>
      <c r="AC67" s="336">
        <f t="shared" ref="AC67:AC68" si="51">AB67/AB$67</f>
        <v>1</v>
      </c>
      <c r="AD67" s="335">
        <f t="shared" si="50"/>
        <v>8403.0455226699996</v>
      </c>
      <c r="AE67" s="336">
        <f t="shared" si="33"/>
        <v>1</v>
      </c>
      <c r="AF67" s="335">
        <f t="shared" ref="AF67" si="52">SUM(AF57:AF66)</f>
        <v>8347.4974170009991</v>
      </c>
      <c r="AG67" s="336">
        <f t="shared" ref="AG67:AG68" si="53">AF67/AF$67</f>
        <v>1</v>
      </c>
      <c r="AH67" s="335">
        <v>7986.8133915179969</v>
      </c>
      <c r="AI67" s="337">
        <f t="shared" ref="AI67:AI68" si="54">AH67/AH$67</f>
        <v>1</v>
      </c>
      <c r="AJ67" s="335">
        <v>8119.7773140000027</v>
      </c>
      <c r="AK67" s="337">
        <f t="shared" ref="AK67:AK68" si="55">AJ67/AJ$67</f>
        <v>1</v>
      </c>
      <c r="AL67" s="335">
        <v>7579.7398485614003</v>
      </c>
      <c r="AM67" s="337">
        <f t="shared" ref="AM67:AM68" si="56">AL67/AL$67</f>
        <v>1</v>
      </c>
      <c r="AN67" s="335">
        <v>7756.4725818699881</v>
      </c>
      <c r="AO67" s="337">
        <f t="shared" ref="AO67:AO68" si="57">AN67/AN$67</f>
        <v>1</v>
      </c>
      <c r="AP67" s="335">
        <f t="shared" ref="AP67" si="58">SUM(AP57:AP66)</f>
        <v>36722.50995286533</v>
      </c>
      <c r="AQ67" s="336">
        <f t="shared" ref="AQ67:AQ68" si="59">AP67/AP$67</f>
        <v>1</v>
      </c>
      <c r="AR67" s="335">
        <f t="shared" ref="AR67" si="60">SUM(AR57:AR66)</f>
        <v>37552.569930892001</v>
      </c>
      <c r="AS67" s="336">
        <f t="shared" ref="AS67:AS68" si="61">AR67/AR$67</f>
        <v>1</v>
      </c>
      <c r="AT67" s="335">
        <f t="shared" ref="AT67:AX67" si="62">SUM(AT57:AT66)</f>
        <v>38233.577101136303</v>
      </c>
      <c r="AU67" s="336">
        <f t="shared" ref="AU67:AU68" si="63">AT67/AT$67</f>
        <v>1</v>
      </c>
      <c r="AV67" s="335">
        <f t="shared" si="62"/>
        <v>38405.390980465541</v>
      </c>
      <c r="AW67" s="336">
        <f t="shared" si="34"/>
        <v>1</v>
      </c>
      <c r="AX67" s="335">
        <f t="shared" si="62"/>
        <v>39273.102088134139</v>
      </c>
      <c r="AY67" s="336">
        <f t="shared" si="35"/>
        <v>1</v>
      </c>
      <c r="AZ67" s="335">
        <f t="shared" ref="AZ67" si="64">SUM(AZ57:AZ66)</f>
        <v>39702.695779788861</v>
      </c>
      <c r="BA67" s="336">
        <f t="shared" si="36"/>
        <v>1</v>
      </c>
      <c r="BB67" s="335">
        <f t="shared" ref="BB67" si="65">SUM(BB57:BB66)</f>
        <v>39810.814930840934</v>
      </c>
      <c r="BC67" s="336">
        <f t="shared" si="32"/>
        <v>1</v>
      </c>
      <c r="BD67" s="335">
        <f t="shared" ref="BD67" si="66">SUM(BD57:BD66)</f>
        <v>41283.058407366407</v>
      </c>
      <c r="BE67" s="336">
        <f t="shared" si="9"/>
        <v>1</v>
      </c>
      <c r="BF67" s="335">
        <f>SUM(BF57:BF66)</f>
        <v>41442.40024024697</v>
      </c>
      <c r="BG67" s="336">
        <f t="shared" si="11"/>
        <v>1</v>
      </c>
      <c r="BH67" s="335">
        <f>SUM(BH57:BH66)</f>
        <v>42395.746103492536</v>
      </c>
      <c r="BI67" s="336">
        <f t="shared" si="13"/>
        <v>1</v>
      </c>
    </row>
    <row r="68" spans="1:61">
      <c r="A68" s="276" t="s">
        <v>47</v>
      </c>
      <c r="B68" s="277">
        <v>6391.6385667598024</v>
      </c>
      <c r="C68" s="278">
        <f t="shared" si="0"/>
        <v>0.22862761728770323</v>
      </c>
      <c r="D68" s="277">
        <v>7861.2283600740047</v>
      </c>
      <c r="E68" s="278">
        <f t="shared" si="37"/>
        <v>0.27319040837426939</v>
      </c>
      <c r="F68" s="277">
        <v>7512.2854988213448</v>
      </c>
      <c r="G68" s="278">
        <f t="shared" si="38"/>
        <v>0.25458381224738347</v>
      </c>
      <c r="H68" s="277">
        <v>8880.6859475040583</v>
      </c>
      <c r="I68" s="278">
        <f t="shared" si="39"/>
        <v>0.29610032749865439</v>
      </c>
      <c r="J68" s="277">
        <v>10200.423301770497</v>
      </c>
      <c r="K68" s="278">
        <f t="shared" si="39"/>
        <v>0.3304309883637277</v>
      </c>
      <c r="L68" s="277">
        <v>11794.550906933448</v>
      </c>
      <c r="M68" s="278">
        <f t="shared" si="40"/>
        <v>0.37615934590709343</v>
      </c>
      <c r="N68" s="277">
        <v>13459.414952151805</v>
      </c>
      <c r="O68" s="278">
        <f t="shared" si="41"/>
        <v>0.42293282746108607</v>
      </c>
      <c r="P68" s="277">
        <v>11602.561053882615</v>
      </c>
      <c r="Q68" s="278">
        <f t="shared" si="42"/>
        <v>0.349861674459089</v>
      </c>
      <c r="R68" s="277">
        <v>13073.273031320745</v>
      </c>
      <c r="S68" s="278">
        <f t="shared" si="42"/>
        <v>0.38606751153346114</v>
      </c>
      <c r="T68" s="277">
        <v>14098.78936519775</v>
      </c>
      <c r="U68" s="278">
        <f t="shared" si="43"/>
        <v>0.40701746693379687</v>
      </c>
      <c r="V68" s="277">
        <f t="shared" ref="V68" si="67">SUM(V61:V64)</f>
        <v>1569.3161400000001</v>
      </c>
      <c r="W68" s="278">
        <f t="shared" si="45"/>
        <v>0.17902380172301829</v>
      </c>
      <c r="X68" s="277">
        <f t="shared" ref="X68" si="68">SUM(X61:X64)</f>
        <v>1998.2946399999998</v>
      </c>
      <c r="Y68" s="278">
        <f t="shared" si="47"/>
        <v>0.22767576514869675</v>
      </c>
      <c r="Z68" s="277">
        <f t="shared" ref="Z68" si="69">SUM(Z61:Z64)</f>
        <v>2047.6256999999998</v>
      </c>
      <c r="AA68" s="278">
        <f t="shared" si="49"/>
        <v>0.23467215761878027</v>
      </c>
      <c r="AB68" s="277">
        <f t="shared" ref="AB68:AD68" si="70">SUM(AB61:AB64)</f>
        <v>2620.4455586869999</v>
      </c>
      <c r="AC68" s="278">
        <f t="shared" si="51"/>
        <v>0.31146690096715773</v>
      </c>
      <c r="AD68" s="277">
        <f t="shared" si="70"/>
        <v>3034.8739</v>
      </c>
      <c r="AE68" s="278">
        <f t="shared" si="33"/>
        <v>0.36116356763894975</v>
      </c>
      <c r="AF68" s="277">
        <f t="shared" ref="AF68" si="71">SUM(AF61:AF64)</f>
        <v>3266.4000977139995</v>
      </c>
      <c r="AG68" s="278">
        <f t="shared" si="53"/>
        <v>0.39130291805319506</v>
      </c>
      <c r="AH68" s="277">
        <v>3501.8479861249994</v>
      </c>
      <c r="AI68" s="303">
        <f t="shared" si="54"/>
        <v>0.43845371294688884</v>
      </c>
      <c r="AJ68" s="277">
        <v>2981.8515700000003</v>
      </c>
      <c r="AK68" s="303">
        <f t="shared" si="55"/>
        <v>0.36723317089727753</v>
      </c>
      <c r="AL68" s="277">
        <v>3311.9228833024004</v>
      </c>
      <c r="AM68" s="303">
        <f t="shared" si="56"/>
        <v>0.43694413653668973</v>
      </c>
      <c r="AN68" s="277">
        <v>2800.0994692279996</v>
      </c>
      <c r="AO68" s="303">
        <f t="shared" si="57"/>
        <v>0.36100165889491626</v>
      </c>
      <c r="AP68" s="277">
        <f t="shared" ref="AP68" si="72">SUM(AP61:AP64)</f>
        <v>7960.9547067598032</v>
      </c>
      <c r="AQ68" s="278">
        <f t="shared" si="59"/>
        <v>0.21678678055987941</v>
      </c>
      <c r="AR68" s="277">
        <f t="shared" ref="AR68" si="73">SUM(AR61:AR64)</f>
        <v>9859.5230000740048</v>
      </c>
      <c r="AS68" s="278">
        <f t="shared" si="61"/>
        <v>0.26255255015085482</v>
      </c>
      <c r="AT68" s="277">
        <f t="shared" ref="AT68:AX68" si="74">SUM(AT61:AT64)</f>
        <v>9559.9111988213463</v>
      </c>
      <c r="AU68" s="278">
        <f t="shared" si="63"/>
        <v>0.25003967516649717</v>
      </c>
      <c r="AV68" s="277">
        <f t="shared" si="74"/>
        <v>11501.131506191054</v>
      </c>
      <c r="AW68" s="278">
        <f t="shared" si="34"/>
        <v>0.29946659082421451</v>
      </c>
      <c r="AX68" s="277">
        <f t="shared" si="74"/>
        <v>13235.297201770496</v>
      </c>
      <c r="AY68" s="278">
        <f t="shared" si="35"/>
        <v>0.33700666609092156</v>
      </c>
      <c r="AZ68" s="277">
        <f t="shared" ref="AZ68" si="75">SUM(AZ61:AZ64)</f>
        <v>15060.951004647452</v>
      </c>
      <c r="BA68" s="278">
        <f t="shared" si="36"/>
        <v>0.37934328409796325</v>
      </c>
      <c r="BB68" s="277">
        <f t="shared" ref="BB68" si="76">SUM(BB61:BB64)</f>
        <v>16961.262938276803</v>
      </c>
      <c r="BC68" s="278">
        <f t="shared" si="32"/>
        <v>0.42604661491461021</v>
      </c>
      <c r="BD68" s="277">
        <f t="shared" ref="BD68" si="77">SUM(BD61:BD64)</f>
        <v>14584.412623882617</v>
      </c>
      <c r="BE68" s="278">
        <f t="shared" si="9"/>
        <v>0.35327839521890231</v>
      </c>
      <c r="BF68" s="277">
        <f>SUM(BF61:BF64)</f>
        <v>16385.195914623146</v>
      </c>
      <c r="BG68" s="278">
        <f t="shared" si="11"/>
        <v>0.39537275398229926</v>
      </c>
      <c r="BH68" s="277">
        <f>SUM(BH61:BH64)</f>
        <v>16898.888834425747</v>
      </c>
      <c r="BI68" s="278">
        <f t="shared" si="13"/>
        <v>0.39859868943392945</v>
      </c>
    </row>
    <row r="70" spans="1:61">
      <c r="A70" s="79" t="s">
        <v>1734</v>
      </c>
    </row>
    <row r="72" spans="1:61">
      <c r="A72" s="102" t="s">
        <v>37</v>
      </c>
    </row>
    <row r="73" spans="1:61">
      <c r="A73" t="s">
        <v>59</v>
      </c>
    </row>
    <row r="74" spans="1:61">
      <c r="A74" s="81" t="s">
        <v>60</v>
      </c>
    </row>
    <row r="75" spans="1:61">
      <c r="A75" s="81"/>
    </row>
    <row r="76" spans="1:61">
      <c r="A76" s="102" t="s">
        <v>56</v>
      </c>
    </row>
    <row r="77" spans="1:61">
      <c r="A77" s="81" t="s">
        <v>893</v>
      </c>
    </row>
    <row r="78" spans="1:61">
      <c r="A78" s="81" t="s">
        <v>897</v>
      </c>
    </row>
    <row r="79" spans="1:61">
      <c r="A79" s="81" t="s">
        <v>901</v>
      </c>
    </row>
    <row r="80" spans="1:61">
      <c r="A80" s="81" t="s">
        <v>886</v>
      </c>
    </row>
    <row r="81" spans="1:1">
      <c r="A81" s="81" t="s">
        <v>887</v>
      </c>
    </row>
    <row r="82" spans="1:1">
      <c r="A82" t="s">
        <v>882</v>
      </c>
    </row>
    <row r="83" spans="1:1">
      <c r="A83" s="81" t="s">
        <v>889</v>
      </c>
    </row>
    <row r="84" spans="1:1">
      <c r="A84" s="81" t="s">
        <v>888</v>
      </c>
    </row>
    <row r="85" spans="1:1">
      <c r="A85" t="s">
        <v>1510</v>
      </c>
    </row>
    <row r="86" spans="1:1">
      <c r="A86" t="s">
        <v>61</v>
      </c>
    </row>
    <row r="87" spans="1:1">
      <c r="A87" t="s">
        <v>883</v>
      </c>
    </row>
    <row r="89" spans="1:1">
      <c r="A89" s="102" t="s">
        <v>863</v>
      </c>
    </row>
    <row r="90" spans="1:1">
      <c r="A90" s="81" t="s">
        <v>898</v>
      </c>
    </row>
    <row r="91" spans="1:1">
      <c r="A91" s="81" t="s">
        <v>864</v>
      </c>
    </row>
    <row r="92" spans="1:1">
      <c r="A92" s="81" t="s">
        <v>866</v>
      </c>
    </row>
    <row r="93" spans="1:1">
      <c r="A93" s="81" t="s">
        <v>899</v>
      </c>
    </row>
    <row r="94" spans="1:1">
      <c r="A94" s="99"/>
    </row>
    <row r="95" spans="1:1">
      <c r="A95" s="99"/>
    </row>
    <row r="134" spans="1:35" ht="18.5">
      <c r="A134" s="51" t="s">
        <v>1735</v>
      </c>
    </row>
    <row r="135" spans="1:35" ht="16" thickBot="1">
      <c r="A135" s="103" t="s">
        <v>18</v>
      </c>
    </row>
    <row r="136" spans="1:35" ht="15" thickBot="1">
      <c r="A136" s="75" t="s">
        <v>19</v>
      </c>
      <c r="B136" s="104">
        <v>1990</v>
      </c>
      <c r="C136" s="105">
        <v>1991</v>
      </c>
      <c r="D136" s="105">
        <v>1992</v>
      </c>
      <c r="E136" s="105">
        <v>1993</v>
      </c>
      <c r="F136" s="105">
        <v>1994</v>
      </c>
      <c r="G136" s="105">
        <v>1995</v>
      </c>
      <c r="H136" s="105">
        <v>1996</v>
      </c>
      <c r="I136" s="105">
        <v>1997</v>
      </c>
      <c r="J136" s="105">
        <v>1998</v>
      </c>
      <c r="K136" s="105">
        <v>1999</v>
      </c>
      <c r="L136" s="105">
        <v>2000</v>
      </c>
      <c r="M136" s="105">
        <v>2001</v>
      </c>
      <c r="N136" s="105">
        <v>2002</v>
      </c>
      <c r="O136" s="105">
        <v>2003</v>
      </c>
      <c r="P136" s="105">
        <v>2004</v>
      </c>
      <c r="Q136" s="105">
        <v>2005</v>
      </c>
      <c r="R136" s="105">
        <v>2006</v>
      </c>
      <c r="S136" s="105">
        <v>2007</v>
      </c>
      <c r="T136" s="105">
        <v>2008</v>
      </c>
      <c r="U136" s="105">
        <v>2009</v>
      </c>
      <c r="V136" s="105">
        <v>2010</v>
      </c>
      <c r="W136" s="105">
        <v>2011</v>
      </c>
      <c r="X136" s="105">
        <v>2012</v>
      </c>
      <c r="Y136" s="105">
        <v>2013</v>
      </c>
      <c r="Z136" s="106">
        <v>2014</v>
      </c>
      <c r="AA136" s="106">
        <v>2015</v>
      </c>
      <c r="AB136" s="106">
        <v>2016</v>
      </c>
      <c r="AC136" s="105">
        <v>2017</v>
      </c>
      <c r="AD136" s="105">
        <v>2018</v>
      </c>
      <c r="AE136" s="105">
        <v>2019</v>
      </c>
      <c r="AF136" s="105">
        <v>2020</v>
      </c>
      <c r="AG136" s="105">
        <v>2021</v>
      </c>
      <c r="AH136" s="105">
        <v>2022</v>
      </c>
      <c r="AI136" s="105">
        <v>2023</v>
      </c>
    </row>
    <row r="137" spans="1:35">
      <c r="A137" s="52" t="s">
        <v>20</v>
      </c>
      <c r="B137" s="53">
        <v>0.41640866873065013</v>
      </c>
      <c r="C137" s="54">
        <v>0.39242373449547435</v>
      </c>
      <c r="D137" s="54">
        <v>0.42238152635919557</v>
      </c>
      <c r="E137" s="54">
        <v>0.4102405157451029</v>
      </c>
      <c r="F137" s="54">
        <v>0.3976914380912715</v>
      </c>
      <c r="G137" s="54">
        <v>0.39945358301553874</v>
      </c>
      <c r="H137" s="54">
        <v>0.37258872428860706</v>
      </c>
      <c r="I137" s="54">
        <v>0.34492046551811761</v>
      </c>
      <c r="J137" s="54">
        <v>0.32161091759316696</v>
      </c>
      <c r="K137" s="54">
        <v>0.26500658881265055</v>
      </c>
      <c r="L137" s="54">
        <v>0.28676594312636716</v>
      </c>
      <c r="M137" s="54">
        <v>0.28963989828562053</v>
      </c>
      <c r="N137" s="54">
        <v>0.26911544227886058</v>
      </c>
      <c r="O137" s="54">
        <v>0.2383294271333615</v>
      </c>
      <c r="P137" s="54">
        <v>0.23252081078054426</v>
      </c>
      <c r="Q137" s="54">
        <v>0.23089503502311587</v>
      </c>
      <c r="R137" s="54">
        <v>0.20364353923372694</v>
      </c>
      <c r="S137" s="54">
        <v>0.1831370659673858</v>
      </c>
      <c r="T137" s="54">
        <v>0.1693298660881398</v>
      </c>
      <c r="U137" s="54">
        <v>0.13937398350692345</v>
      </c>
      <c r="V137" s="54">
        <v>0.12408805736698418</v>
      </c>
      <c r="W137" s="54">
        <v>0.14264680531911866</v>
      </c>
      <c r="X137" s="54">
        <v>0.18232778690230189</v>
      </c>
      <c r="Y137" s="54">
        <v>0.15394981107367767</v>
      </c>
      <c r="Z137" s="55">
        <v>0.14152084701594239</v>
      </c>
      <c r="AA137" s="55">
        <v>0.16938565919260037</v>
      </c>
      <c r="AB137" s="55">
        <v>0.15913803270344637</v>
      </c>
      <c r="AC137" s="54">
        <v>0.12151640184446345</v>
      </c>
      <c r="AD137" s="54">
        <v>6.9703177969663105E-2</v>
      </c>
      <c r="AE137" s="54">
        <v>1.6125775021993378E-2</v>
      </c>
      <c r="AF137" s="54">
        <v>2.115168548218355E-2</v>
      </c>
      <c r="AG137" s="54">
        <v>8.1943921543195061E-2</v>
      </c>
      <c r="AH137" s="54">
        <v>6.9878950592383415E-2</v>
      </c>
      <c r="AI137" s="54">
        <v>3.4953406413505111E-2</v>
      </c>
    </row>
    <row r="138" spans="1:35">
      <c r="A138" s="56" t="s">
        <v>21</v>
      </c>
      <c r="B138" s="57">
        <v>0.15796509991556432</v>
      </c>
      <c r="C138" s="58">
        <v>0.14394904458598726</v>
      </c>
      <c r="D138" s="58">
        <v>0.13829854723085708</v>
      </c>
      <c r="E138" s="58">
        <v>0.11622861393503596</v>
      </c>
      <c r="F138" s="58">
        <v>0.11382162194323793</v>
      </c>
      <c r="G138" s="58">
        <v>0.11480448517274745</v>
      </c>
      <c r="H138" s="58">
        <v>0.11654055206224022</v>
      </c>
      <c r="I138" s="58">
        <v>0.10463993494943336</v>
      </c>
      <c r="J138" s="58">
        <v>8.0832180178460653E-2</v>
      </c>
      <c r="K138" s="58">
        <v>7.6430226746035348E-2</v>
      </c>
      <c r="L138" s="58">
        <v>7.4457344775365975E-2</v>
      </c>
      <c r="M138" s="58">
        <v>8.9943400869493886E-2</v>
      </c>
      <c r="N138" s="58">
        <v>8.2143138956837378E-2</v>
      </c>
      <c r="O138" s="58">
        <v>7.7919084028124641E-2</v>
      </c>
      <c r="P138" s="58">
        <v>5.550785770278846E-2</v>
      </c>
      <c r="Q138" s="58">
        <v>8.8541686618662366E-2</v>
      </c>
      <c r="R138" s="58">
        <v>7.3995562012526897E-2</v>
      </c>
      <c r="S138" s="58">
        <v>7.283048015943705E-2</v>
      </c>
      <c r="T138" s="58">
        <v>9.070537078283876E-2</v>
      </c>
      <c r="U138" s="58">
        <v>9.1507794723358307E-2</v>
      </c>
      <c r="V138" s="58">
        <v>7.6062881448497169E-2</v>
      </c>
      <c r="W138" s="58">
        <v>7.7014857248393256E-2</v>
      </c>
      <c r="X138" s="58">
        <v>8.8464244670495629E-2</v>
      </c>
      <c r="Y138" s="58">
        <v>8.2015043209724706E-2</v>
      </c>
      <c r="Z138" s="59">
        <v>8.9284484508556097E-2</v>
      </c>
      <c r="AA138" s="59">
        <v>8.7512237863652934E-2</v>
      </c>
      <c r="AB138" s="59">
        <v>7.8550798326305959E-2</v>
      </c>
      <c r="AC138" s="58">
        <v>7.216486288201733E-2</v>
      </c>
      <c r="AD138" s="58">
        <v>6.7726357615759694E-2</v>
      </c>
      <c r="AE138" s="58">
        <v>6.1460502996422507E-2</v>
      </c>
      <c r="AF138" s="58">
        <v>2.8865602034419981E-2</v>
      </c>
      <c r="AG138" s="58">
        <v>9.7956966745725727E-3</v>
      </c>
      <c r="AH138" s="58">
        <v>7.3006730677826421E-3</v>
      </c>
      <c r="AI138" s="58">
        <v>4.3830761312413603E-3</v>
      </c>
    </row>
    <row r="139" spans="1:35">
      <c r="A139" s="56" t="s">
        <v>22</v>
      </c>
      <c r="B139" s="57">
        <v>9.9282296650717708E-2</v>
      </c>
      <c r="C139" s="58">
        <v>0.16205162587998659</v>
      </c>
      <c r="D139" s="58">
        <v>0.15574446488612573</v>
      </c>
      <c r="E139" s="58">
        <v>0.1440614926853459</v>
      </c>
      <c r="F139" s="58">
        <v>0.16748973641934908</v>
      </c>
      <c r="G139" s="58">
        <v>0.15140303944447606</v>
      </c>
      <c r="H139" s="58">
        <v>0.141852286049238</v>
      </c>
      <c r="I139" s="58">
        <v>0.17609391675560299</v>
      </c>
      <c r="J139" s="58">
        <v>0.23137853700434222</v>
      </c>
      <c r="K139" s="58">
        <v>0.28031989821420455</v>
      </c>
      <c r="L139" s="58">
        <v>0.1951034830893488</v>
      </c>
      <c r="M139" s="58">
        <v>0.21339512755311296</v>
      </c>
      <c r="N139" s="58">
        <v>0.14712380651779375</v>
      </c>
      <c r="O139" s="58">
        <v>9.4286702270718864E-2</v>
      </c>
      <c r="P139" s="58">
        <v>0.11986263018403076</v>
      </c>
      <c r="Q139" s="58">
        <v>0.1207058095127887</v>
      </c>
      <c r="R139" s="58">
        <v>9.8083920834191402E-2</v>
      </c>
      <c r="S139" s="58">
        <v>6.3955705385379688E-2</v>
      </c>
      <c r="T139" s="58">
        <v>5.62490486219639E-2</v>
      </c>
      <c r="U139" s="58">
        <v>3.1946431971587648E-2</v>
      </c>
      <c r="V139" s="58">
        <v>2.1056169035803669E-2</v>
      </c>
      <c r="W139" s="58">
        <v>8.4502768918123007E-3</v>
      </c>
      <c r="X139" s="58">
        <v>8.5572877311565262E-3</v>
      </c>
      <c r="Y139" s="58">
        <v>6.7880997061185114E-3</v>
      </c>
      <c r="Z139" s="59">
        <v>9.2533013404513999E-3</v>
      </c>
      <c r="AA139" s="59">
        <v>1.4146901500263995E-2</v>
      </c>
      <c r="AB139" s="59">
        <v>9.9165159019314747E-3</v>
      </c>
      <c r="AC139" s="58">
        <v>4.7310306436713478E-3</v>
      </c>
      <c r="AD139" s="58">
        <v>4.5142255029209048E-3</v>
      </c>
      <c r="AE139" s="58">
        <v>9.0102608637962125E-3</v>
      </c>
      <c r="AF139" s="58">
        <v>1.2236566957601827E-2</v>
      </c>
      <c r="AG139" s="58">
        <v>4.3818436922178947E-2</v>
      </c>
      <c r="AH139" s="58">
        <v>3.1750190674960259E-2</v>
      </c>
      <c r="AI139" s="58">
        <v>6.5722820172536512E-3</v>
      </c>
    </row>
    <row r="140" spans="1:35">
      <c r="A140" s="60" t="s">
        <v>23</v>
      </c>
      <c r="B140" s="61">
        <v>1.3368983957219251E-3</v>
      </c>
      <c r="C140" s="62">
        <v>1.139792155548106E-3</v>
      </c>
      <c r="D140" s="62">
        <v>1.33223371185688E-3</v>
      </c>
      <c r="E140" s="62">
        <v>8.0585172328291599E-4</v>
      </c>
      <c r="F140" s="62">
        <v>2.9154518950437317E-3</v>
      </c>
      <c r="G140" s="62">
        <v>2.3336558711366611E-3</v>
      </c>
      <c r="H140" s="62">
        <v>1.3321965256314612E-3</v>
      </c>
      <c r="I140" s="62">
        <v>1.4738019006962444E-3</v>
      </c>
      <c r="J140" s="62">
        <v>1.7178031206756693E-3</v>
      </c>
      <c r="K140" s="62">
        <v>2.9081655836779205E-3</v>
      </c>
      <c r="L140" s="62">
        <v>2.9025744573447755E-3</v>
      </c>
      <c r="M140" s="62">
        <v>2.4198178984496761E-3</v>
      </c>
      <c r="N140" s="62">
        <v>1.3414345458849523E-3</v>
      </c>
      <c r="O140" s="62">
        <v>4.3032235755177317E-3</v>
      </c>
      <c r="P140" s="62">
        <v>2.3517115233864646E-3</v>
      </c>
      <c r="Q140" s="62">
        <v>8.203658311198514E-3</v>
      </c>
      <c r="R140" s="62">
        <v>8.6178180267161807E-3</v>
      </c>
      <c r="S140" s="62">
        <v>2.3880758801566784E-3</v>
      </c>
      <c r="T140" s="62">
        <v>1.7754593448730373E-3</v>
      </c>
      <c r="U140" s="62">
        <v>1.4445226850344614E-3</v>
      </c>
      <c r="V140" s="62">
        <v>4.9010536381762383E-3</v>
      </c>
      <c r="W140" s="62">
        <v>1.3403693288989507E-3</v>
      </c>
      <c r="X140" s="62">
        <v>1.3144655052487423E-3</v>
      </c>
      <c r="Y140" s="62">
        <v>7.4622358816460249E-4</v>
      </c>
      <c r="Z140" s="63">
        <v>1.343127911445565E-3</v>
      </c>
      <c r="AA140" s="63">
        <v>3.8104305378750141E-3</v>
      </c>
      <c r="AB140" s="63">
        <v>1.780662546636499E-3</v>
      </c>
      <c r="AC140" s="62">
        <v>1.1508505441843004E-3</v>
      </c>
      <c r="AD140" s="62">
        <v>1.1857458105155299E-3</v>
      </c>
      <c r="AE140" s="62">
        <v>1.8541296894261853E-3</v>
      </c>
      <c r="AF140" s="62">
        <v>1.493267283814247E-3</v>
      </c>
      <c r="AG140" s="62">
        <v>3.6811542789827512E-3</v>
      </c>
      <c r="AH140" s="62">
        <v>3.5947329809185679E-3</v>
      </c>
      <c r="AI140" s="62">
        <v>1.2980977781023243E-3</v>
      </c>
    </row>
    <row r="141" spans="1:35">
      <c r="A141" s="60" t="s">
        <v>24</v>
      </c>
      <c r="B141" s="61">
        <v>9.7523219814241488E-2</v>
      </c>
      <c r="C141" s="62">
        <v>0.1604425075427422</v>
      </c>
      <c r="D141" s="62">
        <v>0.15352407536636428</v>
      </c>
      <c r="E141" s="62">
        <v>0.14251177783287874</v>
      </c>
      <c r="F141" s="62">
        <v>0.16368179925031237</v>
      </c>
      <c r="G141" s="62">
        <v>0.14787409641983038</v>
      </c>
      <c r="H141" s="62">
        <v>0.13972077160822766</v>
      </c>
      <c r="I141" s="62">
        <v>0.17258728464704987</v>
      </c>
      <c r="J141" s="62">
        <v>0.22770434699623038</v>
      </c>
      <c r="K141" s="62">
        <v>0.2752760485300132</v>
      </c>
      <c r="L141" s="62">
        <v>0.1900555275113579</v>
      </c>
      <c r="M141" s="62">
        <v>0.20888360265769831</v>
      </c>
      <c r="N141" s="62">
        <v>0.14412530576816854</v>
      </c>
      <c r="O141" s="62">
        <v>8.8369769854381983E-2</v>
      </c>
      <c r="P141" s="62">
        <v>0.11590578222404718</v>
      </c>
      <c r="Q141" s="62">
        <v>0.11094815425277285</v>
      </c>
      <c r="R141" s="62">
        <v>8.8081714369448519E-2</v>
      </c>
      <c r="S141" s="62">
        <v>6.0064633880697979E-2</v>
      </c>
      <c r="T141" s="62">
        <v>5.3407559516769711E-2</v>
      </c>
      <c r="U141" s="62">
        <v>2.9470839290627122E-2</v>
      </c>
      <c r="V141" s="62">
        <v>1.4497713718653361E-2</v>
      </c>
      <c r="W141" s="62">
        <v>5.7340401317603224E-3</v>
      </c>
      <c r="X141" s="62">
        <v>5.6945239856933628E-3</v>
      </c>
      <c r="Y141" s="62">
        <v>4.9103648278587108E-3</v>
      </c>
      <c r="Z141" s="63">
        <v>6.8477464508022489E-3</v>
      </c>
      <c r="AA141" s="63">
        <v>8.4229838872809052E-3</v>
      </c>
      <c r="AB141" s="63">
        <v>7.3161342586974057E-3</v>
      </c>
      <c r="AC141" s="62">
        <v>3.3956721181608129E-3</v>
      </c>
      <c r="AD141" s="62">
        <v>3.2142718031997479E-3</v>
      </c>
      <c r="AE141" s="62">
        <v>7.0450439166943176E-3</v>
      </c>
      <c r="AF141" s="62">
        <v>1.066984857125694E-2</v>
      </c>
      <c r="AG141" s="62">
        <v>4.0052715980684599E-2</v>
      </c>
      <c r="AH141" s="62">
        <v>2.8057837909824013E-2</v>
      </c>
      <c r="AI141" s="62">
        <v>5.1726444075551343E-3</v>
      </c>
    </row>
    <row r="142" spans="1:35">
      <c r="A142" s="60" t="s">
        <v>25</v>
      </c>
      <c r="B142" s="309">
        <v>4.2217844075429216E-4</v>
      </c>
      <c r="C142" s="310">
        <v>4.693261816962789E-4</v>
      </c>
      <c r="D142" s="310">
        <v>8.8815580790458672E-4</v>
      </c>
      <c r="E142" s="310">
        <v>7.4386312918423014E-4</v>
      </c>
      <c r="F142" s="310">
        <v>8.9248527399297907E-4</v>
      </c>
      <c r="G142" s="310">
        <v>1.1952871535090216E-3</v>
      </c>
      <c r="H142" s="310">
        <v>7.9931791537887667E-4</v>
      </c>
      <c r="I142" s="310">
        <v>2.0328302078568886E-3</v>
      </c>
      <c r="J142" s="310">
        <v>1.9563868874361789E-3</v>
      </c>
      <c r="K142" s="310">
        <v>2.1356841005134731E-3</v>
      </c>
      <c r="L142" s="310">
        <v>2.1453811206461385E-3</v>
      </c>
      <c r="M142" s="310">
        <v>2.0917069969649742E-3</v>
      </c>
      <c r="N142" s="310">
        <v>1.6176122465083249E-3</v>
      </c>
      <c r="O142" s="310">
        <v>1.5752872017520268E-3</v>
      </c>
      <c r="P142" s="310">
        <v>1.567807682257643E-3</v>
      </c>
      <c r="Q142" s="310">
        <v>1.517857484891355E-3</v>
      </c>
      <c r="R142" s="310">
        <v>1.3497787270760283E-3</v>
      </c>
      <c r="S142" s="310">
        <v>1.4552868267969801E-3</v>
      </c>
      <c r="T142" s="310">
        <v>1.0199251332281953E-3</v>
      </c>
      <c r="U142" s="310">
        <v>9.8152806306219431E-4</v>
      </c>
      <c r="V142" s="310">
        <v>1.569324510254386E-3</v>
      </c>
      <c r="W142" s="310">
        <v>1.2876561335034161E-3</v>
      </c>
      <c r="X142" s="310">
        <v>1.4519498237732203E-3</v>
      </c>
      <c r="Y142" s="310">
        <v>1.0137366591652813E-3</v>
      </c>
      <c r="Z142" s="311">
        <v>9.6241666324513417E-4</v>
      </c>
      <c r="AA142" s="311">
        <v>1.7929472000737883E-3</v>
      </c>
      <c r="AB142" s="311">
        <v>7.1288891713130575E-4</v>
      </c>
      <c r="AC142" s="310">
        <v>6.5120369423733357E-5</v>
      </c>
      <c r="AD142" s="310">
        <v>0</v>
      </c>
      <c r="AE142" s="310">
        <v>0</v>
      </c>
      <c r="AF142" s="310">
        <v>0</v>
      </c>
      <c r="AG142" s="310">
        <v>0</v>
      </c>
      <c r="AH142" s="310">
        <v>0</v>
      </c>
      <c r="AI142" s="310">
        <v>0</v>
      </c>
    </row>
    <row r="143" spans="1:35">
      <c r="A143" s="60" t="s">
        <v>26</v>
      </c>
      <c r="B143" s="309">
        <v>0</v>
      </c>
      <c r="C143" s="310">
        <v>0</v>
      </c>
      <c r="D143" s="310">
        <v>0</v>
      </c>
      <c r="E143" s="310">
        <v>0</v>
      </c>
      <c r="F143" s="310">
        <v>0</v>
      </c>
      <c r="G143" s="310">
        <v>0</v>
      </c>
      <c r="H143" s="310">
        <v>0</v>
      </c>
      <c r="I143" s="310">
        <v>0</v>
      </c>
      <c r="J143" s="310">
        <v>0</v>
      </c>
      <c r="K143" s="310">
        <v>0</v>
      </c>
      <c r="L143" s="310">
        <v>0</v>
      </c>
      <c r="M143" s="310">
        <v>0</v>
      </c>
      <c r="N143" s="310">
        <v>3.9453957231910358E-5</v>
      </c>
      <c r="O143" s="310">
        <v>3.8421639067122602E-5</v>
      </c>
      <c r="P143" s="310">
        <v>3.7328754339467693E-5</v>
      </c>
      <c r="Q143" s="310">
        <v>3.6139463925984638E-5</v>
      </c>
      <c r="R143" s="310">
        <v>3.4609710950667397E-5</v>
      </c>
      <c r="S143" s="310">
        <v>4.7708797728051352E-5</v>
      </c>
      <c r="T143" s="310">
        <v>4.6104627092955957E-5</v>
      </c>
      <c r="U143" s="310">
        <v>4.9541932863870602E-5</v>
      </c>
      <c r="V143" s="310">
        <v>8.8077168719682963E-5</v>
      </c>
      <c r="W143" s="310">
        <v>8.8211297649612016E-5</v>
      </c>
      <c r="X143" s="310">
        <v>9.634841644120214E-5</v>
      </c>
      <c r="Y143" s="310">
        <v>1.1777463092991705E-4</v>
      </c>
      <c r="Z143" s="311">
        <v>1.0001031495845142E-4</v>
      </c>
      <c r="AA143" s="311">
        <v>1.2053987503428622E-4</v>
      </c>
      <c r="AB143" s="311">
        <v>1.0683017946626613E-4</v>
      </c>
      <c r="AC143" s="310">
        <v>1.1938761190250061E-4</v>
      </c>
      <c r="AD143" s="310">
        <v>1.1420788920562809E-4</v>
      </c>
      <c r="AE143" s="310">
        <v>1.1108725767570952E-4</v>
      </c>
      <c r="AF143" s="310">
        <v>7.3451102530638289E-5</v>
      </c>
      <c r="AG143" s="310">
        <v>8.456666251159878E-5</v>
      </c>
      <c r="AH143" s="310">
        <v>9.7619784217680067E-5</v>
      </c>
      <c r="AI143" s="310">
        <v>1.0153983159619241E-4</v>
      </c>
    </row>
    <row r="144" spans="1:35">
      <c r="A144" s="56" t="s">
        <v>27</v>
      </c>
      <c r="B144" s="57">
        <v>0.27730087250211088</v>
      </c>
      <c r="C144" s="58">
        <v>0.25155883338920548</v>
      </c>
      <c r="D144" s="58">
        <v>0.23142802765970943</v>
      </c>
      <c r="E144" s="58">
        <v>0.28111827423754027</v>
      </c>
      <c r="F144" s="58">
        <v>0.265127625394181</v>
      </c>
      <c r="G144" s="58">
        <v>0.293699129147931</v>
      </c>
      <c r="H144" s="58">
        <v>0.3352339337099009</v>
      </c>
      <c r="I144" s="58">
        <v>0.33384154088529755</v>
      </c>
      <c r="J144" s="58">
        <v>0.30658014028725483</v>
      </c>
      <c r="K144" s="58">
        <v>0.31617212705048392</v>
      </c>
      <c r="L144" s="58">
        <v>0.38966010432441528</v>
      </c>
      <c r="M144" s="58">
        <v>0.37515380198507098</v>
      </c>
      <c r="N144" s="58">
        <v>0.42724690286435729</v>
      </c>
      <c r="O144" s="58">
        <v>0.50094133015714448</v>
      </c>
      <c r="P144" s="58">
        <v>0.48131695845309641</v>
      </c>
      <c r="Q144" s="58">
        <v>0.41827815547934621</v>
      </c>
      <c r="R144" s="58">
        <v>0.47709486545495006</v>
      </c>
      <c r="S144" s="58">
        <v>0.54088179451601515</v>
      </c>
      <c r="T144" s="58">
        <v>0.55048879524870176</v>
      </c>
      <c r="U144" s="58">
        <v>0.56727165260809931</v>
      </c>
      <c r="V144" s="58">
        <v>0.63221041126180177</v>
      </c>
      <c r="W144" s="58">
        <v>0.55804333313111054</v>
      </c>
      <c r="X144" s="58">
        <v>0.5130973798197469</v>
      </c>
      <c r="Y144" s="58">
        <v>0.47198969865823087</v>
      </c>
      <c r="Z144" s="59">
        <v>0.45195307298329618</v>
      </c>
      <c r="AA144" s="59">
        <v>0.42979034171117342</v>
      </c>
      <c r="AB144" s="59">
        <v>0.51946416082398195</v>
      </c>
      <c r="AC144" s="58">
        <v>0.52279860520961652</v>
      </c>
      <c r="AD144" s="58">
        <v>0.51875392581733948</v>
      </c>
      <c r="AE144" s="58">
        <v>0.50729018981766438</v>
      </c>
      <c r="AF144" s="58">
        <v>0.51019295208157533</v>
      </c>
      <c r="AG144" s="58">
        <v>0.45699729104716297</v>
      </c>
      <c r="AH144" s="58">
        <v>0.48813726470772095</v>
      </c>
      <c r="AI144" s="58">
        <v>0.44335022726085566</v>
      </c>
    </row>
    <row r="145" spans="1:35">
      <c r="A145" s="64" t="s">
        <v>28</v>
      </c>
      <c r="B145" s="65">
        <v>4.9043062200956937E-2</v>
      </c>
      <c r="C145" s="66">
        <v>5.0016761649346299E-2</v>
      </c>
      <c r="D145" s="66">
        <v>5.2147433864112164E-2</v>
      </c>
      <c r="E145" s="66">
        <v>4.8351103396974959E-2</v>
      </c>
      <c r="F145" s="66">
        <v>5.5869578151960496E-2</v>
      </c>
      <c r="G145" s="66">
        <v>4.149353975752746E-2</v>
      </c>
      <c r="H145" s="66">
        <v>4.0658637962272197E-2</v>
      </c>
      <c r="I145" s="66">
        <v>4.1113990953905576E-2</v>
      </c>
      <c r="J145" s="66">
        <v>5.5828601421959251E-2</v>
      </c>
      <c r="K145" s="66">
        <v>5.1120098150588447E-2</v>
      </c>
      <c r="L145" s="66">
        <v>4.9890627629143529E-2</v>
      </c>
      <c r="M145" s="66">
        <v>4.2121236978098595E-2</v>
      </c>
      <c r="N145" s="66">
        <v>5.4525368894500117E-2</v>
      </c>
      <c r="O145" s="66">
        <v>4.3723825258385522E-2</v>
      </c>
      <c r="P145" s="66">
        <v>5.2036283549217965E-2</v>
      </c>
      <c r="Q145" s="66">
        <v>6.7704828181785262E-2</v>
      </c>
      <c r="R145" s="66">
        <v>8.5650274118837952E-2</v>
      </c>
      <c r="S145" s="66">
        <v>9.4383811616635838E-2</v>
      </c>
      <c r="T145" s="66">
        <v>0.11840056391531403</v>
      </c>
      <c r="U145" s="66">
        <v>0.14331697274559344</v>
      </c>
      <c r="V145" s="66">
        <v>0.13016433558904136</v>
      </c>
      <c r="W145" s="66">
        <v>0.19612241167723704</v>
      </c>
      <c r="X145" s="66">
        <v>0.1907435147792276</v>
      </c>
      <c r="Y145" s="66">
        <v>0.2023012425793643</v>
      </c>
      <c r="Z145" s="67">
        <v>0.22862761728770323</v>
      </c>
      <c r="AA145" s="67">
        <v>0.27319040837426939</v>
      </c>
      <c r="AB145" s="67">
        <v>0.25458381224738347</v>
      </c>
      <c r="AC145" s="66">
        <v>0.29610032749865439</v>
      </c>
      <c r="AD145" s="66">
        <v>0.3304309883637277</v>
      </c>
      <c r="AE145" s="66">
        <v>0.37615934590709343</v>
      </c>
      <c r="AF145" s="66">
        <v>0.42293282746108607</v>
      </c>
      <c r="AG145" s="66">
        <v>0.349861674459089</v>
      </c>
      <c r="AH145" s="66">
        <v>0.38606751153346114</v>
      </c>
      <c r="AI145" s="66">
        <v>0.40701746693379687</v>
      </c>
    </row>
    <row r="146" spans="1:35">
      <c r="A146" s="68" t="s">
        <v>29</v>
      </c>
      <c r="B146" s="69">
        <v>4.9043062200956937E-2</v>
      </c>
      <c r="C146" s="70">
        <v>5.0016761649346299E-2</v>
      </c>
      <c r="D146" s="70">
        <v>5.1830235361289098E-2</v>
      </c>
      <c r="E146" s="70">
        <v>4.7421274485494672E-2</v>
      </c>
      <c r="F146" s="70">
        <v>5.4739096804902722E-2</v>
      </c>
      <c r="G146" s="70">
        <v>4.0582844783425352E-2</v>
      </c>
      <c r="H146" s="70">
        <v>3.8473835660236599E-2</v>
      </c>
      <c r="I146" s="70">
        <v>3.4456472023174263E-2</v>
      </c>
      <c r="J146" s="70">
        <v>4.3708546070525364E-2</v>
      </c>
      <c r="K146" s="70">
        <v>3.8487753896487481E-2</v>
      </c>
      <c r="L146" s="70">
        <v>3.5630153121319202E-2</v>
      </c>
      <c r="M146" s="70">
        <v>2.4444262160610287E-2</v>
      </c>
      <c r="N146" s="70">
        <v>3.5982008995502246E-2</v>
      </c>
      <c r="O146" s="70">
        <v>2.2976140162139318E-2</v>
      </c>
      <c r="P146" s="70">
        <v>2.3517115233864645E-2</v>
      </c>
      <c r="Q146" s="70">
        <v>2.2813397997917064E-2</v>
      </c>
      <c r="R146" s="70">
        <v>2.5066878413150494E-2</v>
      </c>
      <c r="S146" s="70">
        <v>2.2452746986449272E-2</v>
      </c>
      <c r="T146" s="70">
        <v>3.188844867214722E-2</v>
      </c>
      <c r="U146" s="70">
        <v>3.1385730386483048E-2</v>
      </c>
      <c r="V146" s="70">
        <v>2.0917966726892223E-2</v>
      </c>
      <c r="W146" s="70">
        <v>2.5554491328357899E-2</v>
      </c>
      <c r="X146" s="70">
        <v>2.9116244533219687E-2</v>
      </c>
      <c r="Y146" s="70">
        <v>2.1550796037443688E-2</v>
      </c>
      <c r="Z146" s="71">
        <v>2.5348405270128226E-2</v>
      </c>
      <c r="AA146" s="71">
        <v>2.802683921318351E-2</v>
      </c>
      <c r="AB146" s="71">
        <v>2.3079269898466519E-2</v>
      </c>
      <c r="AC146" s="70">
        <v>2.3059462661984966E-2</v>
      </c>
      <c r="AD146" s="70">
        <v>2.248423607268386E-2</v>
      </c>
      <c r="AE146" s="70">
        <v>2.8275500096857684E-2</v>
      </c>
      <c r="AF146" s="70">
        <v>2.9306667427776982E-2</v>
      </c>
      <c r="AG146" s="70">
        <v>2.2597882726897448E-2</v>
      </c>
      <c r="AH146" s="70">
        <v>2.07072246179347E-2</v>
      </c>
      <c r="AI146" s="70">
        <v>2.7194815596088686E-2</v>
      </c>
    </row>
    <row r="147" spans="1:35">
      <c r="A147" s="68" t="s">
        <v>30</v>
      </c>
      <c r="B147" s="69">
        <v>0</v>
      </c>
      <c r="C147" s="70">
        <v>0</v>
      </c>
      <c r="D147" s="70">
        <v>3.1719850282306669E-4</v>
      </c>
      <c r="E147" s="70">
        <v>9.2982891148028768E-4</v>
      </c>
      <c r="F147" s="70">
        <v>1.1304813470577736E-3</v>
      </c>
      <c r="G147" s="70">
        <v>9.1069497410211167E-4</v>
      </c>
      <c r="H147" s="70">
        <v>7.4603005435361824E-4</v>
      </c>
      <c r="I147" s="70">
        <v>2.5410377598211109E-3</v>
      </c>
      <c r="J147" s="70">
        <v>8.0641313165052252E-3</v>
      </c>
      <c r="K147" s="70">
        <v>8.4972963148089251E-3</v>
      </c>
      <c r="L147" s="70">
        <v>1.0264176341914857E-2</v>
      </c>
      <c r="M147" s="70">
        <v>1.3698630136986301E-2</v>
      </c>
      <c r="N147" s="70">
        <v>1.530813540598122E-2</v>
      </c>
      <c r="O147" s="70">
        <v>1.7443424136473661E-2</v>
      </c>
      <c r="P147" s="70">
        <v>2.4450334092351339E-2</v>
      </c>
      <c r="Q147" s="70">
        <v>4.0183831333941586E-2</v>
      </c>
      <c r="R147" s="70">
        <v>5.6138377082073677E-2</v>
      </c>
      <c r="S147" s="70">
        <v>6.5965212645265295E-2</v>
      </c>
      <c r="T147" s="70">
        <v>7.9365627390640375E-2</v>
      </c>
      <c r="U147" s="70">
        <v>0.10285917336312816</v>
      </c>
      <c r="V147" s="70">
        <v>9.8254146884235755E-2</v>
      </c>
      <c r="W147" s="70">
        <v>0.15839644734777297</v>
      </c>
      <c r="X147" s="70">
        <v>0.14553530699074091</v>
      </c>
      <c r="Y147" s="70">
        <v>0.16325885519524638</v>
      </c>
      <c r="Z147" s="71">
        <v>0.18385894534218317</v>
      </c>
      <c r="AA147" s="71">
        <v>0.22842230479137504</v>
      </c>
      <c r="AB147" s="71">
        <v>0.20831710617873717</v>
      </c>
      <c r="AC147" s="70">
        <v>0.2481994822397596</v>
      </c>
      <c r="AD147" s="70">
        <v>0.27987530654640891</v>
      </c>
      <c r="AE147" s="70">
        <v>0.31954779148376611</v>
      </c>
      <c r="AF147" s="70">
        <v>0.36291539321330651</v>
      </c>
      <c r="AG147" s="70">
        <v>0.29485564137206066</v>
      </c>
      <c r="AH147" s="70">
        <v>0.33099677932027771</v>
      </c>
      <c r="AI147" s="70">
        <v>0.33676163826249456</v>
      </c>
    </row>
    <row r="148" spans="1:35">
      <c r="A148" s="68" t="s">
        <v>62</v>
      </c>
      <c r="B148" s="228">
        <v>0</v>
      </c>
      <c r="C148" s="229">
        <v>0</v>
      </c>
      <c r="D148" s="229">
        <v>0</v>
      </c>
      <c r="E148" s="229">
        <v>0</v>
      </c>
      <c r="F148" s="229">
        <v>0</v>
      </c>
      <c r="G148" s="229">
        <v>0</v>
      </c>
      <c r="H148" s="229">
        <v>0</v>
      </c>
      <c r="I148" s="229">
        <v>0</v>
      </c>
      <c r="J148" s="229">
        <v>0</v>
      </c>
      <c r="K148" s="229">
        <v>0</v>
      </c>
      <c r="L148" s="229">
        <v>0</v>
      </c>
      <c r="M148" s="229">
        <v>0</v>
      </c>
      <c r="N148" s="229">
        <v>0</v>
      </c>
      <c r="O148" s="229">
        <v>0</v>
      </c>
      <c r="P148" s="229">
        <v>0</v>
      </c>
      <c r="Q148" s="229">
        <v>0</v>
      </c>
      <c r="R148" s="229">
        <v>0</v>
      </c>
      <c r="S148" s="229">
        <v>0</v>
      </c>
      <c r="T148" s="229">
        <v>0</v>
      </c>
      <c r="U148" s="107">
        <v>1.4763280043337184E-5</v>
      </c>
      <c r="V148" s="107">
        <v>1.6616940991725083E-5</v>
      </c>
      <c r="W148" s="107">
        <v>1.9598646346732288E-5</v>
      </c>
      <c r="X148" s="107">
        <v>2.3435739710926957E-5</v>
      </c>
      <c r="Y148" s="107">
        <v>2.5139851255934819E-5</v>
      </c>
      <c r="Z148" s="108">
        <v>6.9711399801628555E-5</v>
      </c>
      <c r="AA148" s="308">
        <v>1.095977919186671E-4</v>
      </c>
      <c r="AB148" s="308">
        <v>1.6951543530716189E-4</v>
      </c>
      <c r="AC148" s="230">
        <v>3.2670834237508227E-4</v>
      </c>
      <c r="AD148" s="230">
        <v>5.9041773860231514E-4</v>
      </c>
      <c r="AE148" s="230">
        <v>1.0746994322049514E-3</v>
      </c>
      <c r="AF148" s="230">
        <v>1.6832335301575118E-3</v>
      </c>
      <c r="AG148" s="230">
        <v>2.4066472507412542E-3</v>
      </c>
      <c r="AH148" s="230">
        <v>4.4282108558296755E-3</v>
      </c>
      <c r="AI148" s="230">
        <v>1.8583503915533865E-2</v>
      </c>
    </row>
    <row r="149" spans="1:35">
      <c r="A149" s="68" t="s">
        <v>31</v>
      </c>
      <c r="B149" s="69">
        <v>0</v>
      </c>
      <c r="C149" s="70">
        <v>0</v>
      </c>
      <c r="D149" s="70">
        <v>0</v>
      </c>
      <c r="E149" s="70">
        <v>0</v>
      </c>
      <c r="F149" s="70">
        <v>0</v>
      </c>
      <c r="G149" s="229">
        <v>0</v>
      </c>
      <c r="H149" s="230">
        <v>1.4387722476819781E-3</v>
      </c>
      <c r="I149" s="230">
        <v>4.1164811709102E-3</v>
      </c>
      <c r="J149" s="230">
        <v>4.0559240349286631E-3</v>
      </c>
      <c r="K149" s="230">
        <v>4.1350479392920437E-3</v>
      </c>
      <c r="L149" s="230">
        <v>3.9962981659094734E-3</v>
      </c>
      <c r="M149" s="230">
        <v>3.9783446805020098E-3</v>
      </c>
      <c r="N149" s="230">
        <v>3.2352244930166497E-3</v>
      </c>
      <c r="O149" s="230">
        <v>3.3042609597725438E-3</v>
      </c>
      <c r="P149" s="230">
        <v>4.0688342230019783E-3</v>
      </c>
      <c r="Q149" s="230">
        <v>4.7075988499266112E-3</v>
      </c>
      <c r="R149" s="230">
        <v>4.4450186236137806E-3</v>
      </c>
      <c r="S149" s="230">
        <v>5.9658519849212681E-3</v>
      </c>
      <c r="T149" s="230">
        <v>7.1464878525264158E-3</v>
      </c>
      <c r="U149" s="230">
        <v>9.0573057159389191E-3</v>
      </c>
      <c r="V149" s="70">
        <v>1.0975605036921699E-2</v>
      </c>
      <c r="W149" s="70">
        <v>1.2151874354759449E-2</v>
      </c>
      <c r="X149" s="70">
        <v>1.6068527515556055E-2</v>
      </c>
      <c r="Y149" s="70">
        <v>1.746645149541828E-2</v>
      </c>
      <c r="Z149" s="71">
        <v>1.9350555275590226E-2</v>
      </c>
      <c r="AA149" s="71">
        <v>1.6631666577792175E-2</v>
      </c>
      <c r="AB149" s="71">
        <v>2.3017920734872657E-2</v>
      </c>
      <c r="AC149" s="70">
        <v>2.4514674254534571E-2</v>
      </c>
      <c r="AD149" s="70">
        <v>2.7481028006032603E-2</v>
      </c>
      <c r="AE149" s="70">
        <v>2.7261354894264792E-2</v>
      </c>
      <c r="AF149" s="70">
        <v>2.9027533289845035E-2</v>
      </c>
      <c r="AG149" s="70">
        <v>3.0001503109389718E-2</v>
      </c>
      <c r="AH149" s="70">
        <v>2.9935296739419047E-2</v>
      </c>
      <c r="AI149" s="70">
        <v>2.4477509159679629E-2</v>
      </c>
    </row>
    <row r="150" spans="1:35">
      <c r="A150" s="56" t="s">
        <v>32</v>
      </c>
      <c r="B150" s="231">
        <v>0</v>
      </c>
      <c r="C150" s="232">
        <v>0</v>
      </c>
      <c r="D150" s="232">
        <v>0</v>
      </c>
      <c r="E150" s="232">
        <v>0</v>
      </c>
      <c r="F150" s="232">
        <v>0</v>
      </c>
      <c r="G150" s="232">
        <v>0</v>
      </c>
      <c r="H150" s="232">
        <v>0</v>
      </c>
      <c r="I150" s="232">
        <v>0</v>
      </c>
      <c r="J150" s="232">
        <v>0</v>
      </c>
      <c r="K150" s="232">
        <v>0</v>
      </c>
      <c r="L150" s="232">
        <v>0</v>
      </c>
      <c r="M150" s="232">
        <v>0</v>
      </c>
      <c r="N150" s="232">
        <v>0</v>
      </c>
      <c r="O150" s="232">
        <v>0</v>
      </c>
      <c r="P150" s="232">
        <v>0</v>
      </c>
      <c r="Q150" s="232">
        <v>0</v>
      </c>
      <c r="R150" s="232">
        <v>0</v>
      </c>
      <c r="S150" s="232">
        <v>0</v>
      </c>
      <c r="T150" s="232">
        <v>0</v>
      </c>
      <c r="U150" s="232">
        <v>0</v>
      </c>
      <c r="V150" s="232">
        <v>0</v>
      </c>
      <c r="W150" s="232">
        <v>0</v>
      </c>
      <c r="X150" s="236">
        <v>1.8052957207594946E-3</v>
      </c>
      <c r="Y150" s="236">
        <v>2.3535219527024598E-3</v>
      </c>
      <c r="Z150" s="237">
        <v>2.4893431374100098E-3</v>
      </c>
      <c r="AA150" s="237">
        <v>2.5737540546416347E-3</v>
      </c>
      <c r="AB150" s="237">
        <v>2.467125363166942E-3</v>
      </c>
      <c r="AC150" s="236">
        <v>5.3114402206535733E-3</v>
      </c>
      <c r="AD150" s="58">
        <v>9.7696039398027113E-3</v>
      </c>
      <c r="AE150" s="58">
        <v>9.3978315503918594E-3</v>
      </c>
      <c r="AF150" s="58">
        <v>9.3920415316139667E-3</v>
      </c>
      <c r="AG150" s="58">
        <v>9.7109637492429259E-3</v>
      </c>
      <c r="AH150" s="58">
        <v>9.4265963745594795E-3</v>
      </c>
      <c r="AI150" s="58">
        <v>9.1848322269521589E-3</v>
      </c>
    </row>
    <row r="151" spans="1:35" ht="15" thickBot="1">
      <c r="A151" s="72" t="s">
        <v>33</v>
      </c>
      <c r="B151" s="233">
        <v>0</v>
      </c>
      <c r="C151" s="234">
        <v>0</v>
      </c>
      <c r="D151" s="234">
        <v>0</v>
      </c>
      <c r="E151" s="234">
        <v>0</v>
      </c>
      <c r="F151" s="234">
        <v>0</v>
      </c>
      <c r="G151" s="235">
        <v>-8.537765382207297E-4</v>
      </c>
      <c r="H151" s="235">
        <v>-6.8741340722583396E-3</v>
      </c>
      <c r="I151" s="235">
        <v>-6.0984906235706665E-4</v>
      </c>
      <c r="J151" s="235">
        <v>3.7696235148160519E-3</v>
      </c>
      <c r="K151" s="73">
        <v>1.095106102603717E-2</v>
      </c>
      <c r="L151" s="73">
        <v>4.122497055359246E-3</v>
      </c>
      <c r="M151" s="73">
        <v>-1.0253465671396933E-2</v>
      </c>
      <c r="N151" s="73">
        <v>1.9845340487650912E-2</v>
      </c>
      <c r="O151" s="73">
        <v>4.4799631152264957E-2</v>
      </c>
      <c r="P151" s="73">
        <v>5.8755459330322148E-2</v>
      </c>
      <c r="Q151" s="73">
        <v>7.3874485184301508E-2</v>
      </c>
      <c r="R151" s="73">
        <v>6.1531838345766678E-2</v>
      </c>
      <c r="S151" s="73">
        <v>4.4811142355146452E-2</v>
      </c>
      <c r="T151" s="73">
        <v>1.4826355343041794E-2</v>
      </c>
      <c r="U151" s="73">
        <v>2.658316444443784E-2</v>
      </c>
      <c r="V151" s="73">
        <v>1.6418145297871767E-2</v>
      </c>
      <c r="W151" s="73">
        <v>1.772231573232811E-2</v>
      </c>
      <c r="X151" s="73">
        <v>1.5004490376311942E-2</v>
      </c>
      <c r="Y151" s="73">
        <v>8.0602582820181415E-2</v>
      </c>
      <c r="Z151" s="74">
        <v>7.6871333726640609E-2</v>
      </c>
      <c r="AA151" s="74">
        <v>2.3400697303398277E-2</v>
      </c>
      <c r="AB151" s="74">
        <v>-2.4120445366216142E-2</v>
      </c>
      <c r="AC151" s="73">
        <v>-2.2622668299076675E-2</v>
      </c>
      <c r="AD151" s="73">
        <v>-8.9827920921344722E-4</v>
      </c>
      <c r="AE151" s="73">
        <v>2.0556093842638113E-2</v>
      </c>
      <c r="AF151" s="73">
        <v>-4.7716755484807066E-3</v>
      </c>
      <c r="AG151" s="73">
        <v>4.7872015604558643E-2</v>
      </c>
      <c r="AH151" s="73">
        <v>7.4388130491321175E-3</v>
      </c>
      <c r="AI151" s="73">
        <v>9.4538709016395286E-2</v>
      </c>
    </row>
    <row r="152" spans="1:35" ht="15" thickBot="1">
      <c r="A152" s="75" t="s">
        <v>34</v>
      </c>
      <c r="B152" s="76">
        <v>1</v>
      </c>
      <c r="C152" s="77">
        <v>1</v>
      </c>
      <c r="D152" s="77">
        <v>1</v>
      </c>
      <c r="E152" s="77">
        <v>1</v>
      </c>
      <c r="F152" s="77">
        <v>1</v>
      </c>
      <c r="G152" s="77">
        <v>1</v>
      </c>
      <c r="H152" s="77">
        <v>1</v>
      </c>
      <c r="I152" s="77">
        <v>1</v>
      </c>
      <c r="J152" s="77">
        <v>1</v>
      </c>
      <c r="K152" s="77">
        <v>1</v>
      </c>
      <c r="L152" s="77">
        <v>1</v>
      </c>
      <c r="M152" s="77">
        <v>1</v>
      </c>
      <c r="N152" s="77">
        <v>1</v>
      </c>
      <c r="O152" s="77">
        <v>1</v>
      </c>
      <c r="P152" s="77">
        <v>1</v>
      </c>
      <c r="Q152" s="77">
        <v>1</v>
      </c>
      <c r="R152" s="77">
        <v>1</v>
      </c>
      <c r="S152" s="77">
        <v>1</v>
      </c>
      <c r="T152" s="77">
        <v>1</v>
      </c>
      <c r="U152" s="77">
        <v>1</v>
      </c>
      <c r="V152" s="77">
        <v>1</v>
      </c>
      <c r="W152" s="77">
        <v>1</v>
      </c>
      <c r="X152" s="77">
        <v>1</v>
      </c>
      <c r="Y152" s="77">
        <v>1</v>
      </c>
      <c r="Z152" s="78">
        <v>1</v>
      </c>
      <c r="AA152" s="78">
        <v>1</v>
      </c>
      <c r="AB152" s="78">
        <v>1</v>
      </c>
      <c r="AC152" s="77">
        <v>1</v>
      </c>
      <c r="AD152" s="77">
        <v>1</v>
      </c>
      <c r="AE152" s="77">
        <v>1</v>
      </c>
      <c r="AF152" s="77">
        <v>1</v>
      </c>
      <c r="AG152" s="77">
        <v>1</v>
      </c>
      <c r="AH152" s="77">
        <v>1</v>
      </c>
      <c r="AI152" s="77">
        <v>1</v>
      </c>
    </row>
    <row r="154" spans="1:35" ht="16" thickBot="1">
      <c r="A154" s="103" t="s">
        <v>35</v>
      </c>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row>
    <row r="155" spans="1:35" ht="15" thickBot="1">
      <c r="A155" s="75" t="s">
        <v>19</v>
      </c>
      <c r="B155" s="104">
        <v>1990</v>
      </c>
      <c r="C155" s="105">
        <v>1991</v>
      </c>
      <c r="D155" s="105">
        <v>1992</v>
      </c>
      <c r="E155" s="105">
        <v>1993</v>
      </c>
      <c r="F155" s="105">
        <v>1994</v>
      </c>
      <c r="G155" s="105">
        <v>1995</v>
      </c>
      <c r="H155" s="105">
        <v>1996</v>
      </c>
      <c r="I155" s="105">
        <v>1997</v>
      </c>
      <c r="J155" s="105">
        <v>1998</v>
      </c>
      <c r="K155" s="105">
        <v>1999</v>
      </c>
      <c r="L155" s="105">
        <v>2000</v>
      </c>
      <c r="M155" s="105">
        <v>2001</v>
      </c>
      <c r="N155" s="105">
        <v>2002</v>
      </c>
      <c r="O155" s="105">
        <v>2003</v>
      </c>
      <c r="P155" s="105">
        <v>2004</v>
      </c>
      <c r="Q155" s="105">
        <v>2005</v>
      </c>
      <c r="R155" s="105">
        <v>2006</v>
      </c>
      <c r="S155" s="105">
        <v>2007</v>
      </c>
      <c r="T155" s="105">
        <v>2008</v>
      </c>
      <c r="U155" s="105">
        <v>2009</v>
      </c>
      <c r="V155" s="105">
        <v>2010</v>
      </c>
      <c r="W155" s="105">
        <v>2011</v>
      </c>
      <c r="X155" s="105">
        <v>2012</v>
      </c>
      <c r="Y155" s="105">
        <v>2013</v>
      </c>
      <c r="Z155" s="106">
        <v>2014</v>
      </c>
      <c r="AA155" s="106">
        <v>2015</v>
      </c>
      <c r="AB155" s="106">
        <v>2016</v>
      </c>
      <c r="AC155" s="105">
        <v>2017</v>
      </c>
      <c r="AD155" s="105">
        <v>2018</v>
      </c>
      <c r="AE155" s="105">
        <v>2019</v>
      </c>
      <c r="AF155" s="105">
        <v>2020</v>
      </c>
      <c r="AG155" s="105">
        <v>2021</v>
      </c>
      <c r="AH155" s="105">
        <v>2022</v>
      </c>
      <c r="AI155" s="105">
        <v>2023</v>
      </c>
    </row>
    <row r="156" spans="1:35">
      <c r="A156" s="52" t="s">
        <v>20</v>
      </c>
      <c r="B156" s="109">
        <v>5918</v>
      </c>
      <c r="C156" s="110">
        <v>5853</v>
      </c>
      <c r="D156" s="110">
        <v>6658</v>
      </c>
      <c r="E156" s="110">
        <v>6618</v>
      </c>
      <c r="F156" s="110">
        <v>6684</v>
      </c>
      <c r="G156" s="110">
        <v>7018</v>
      </c>
      <c r="H156" s="110">
        <v>6992</v>
      </c>
      <c r="I156" s="110">
        <v>6787</v>
      </c>
      <c r="J156" s="110">
        <v>6740</v>
      </c>
      <c r="K156" s="110">
        <v>5832</v>
      </c>
      <c r="L156" s="110">
        <v>6817</v>
      </c>
      <c r="M156" s="110">
        <v>7062</v>
      </c>
      <c r="N156" s="110">
        <v>6821</v>
      </c>
      <c r="O156" s="110">
        <v>6203</v>
      </c>
      <c r="P156" s="110">
        <v>6229</v>
      </c>
      <c r="Q156" s="110">
        <v>6389</v>
      </c>
      <c r="R156" s="110">
        <v>5884</v>
      </c>
      <c r="S156" s="110">
        <v>5436.9602131446791</v>
      </c>
      <c r="T156" s="110">
        <v>5141.8629777431206</v>
      </c>
      <c r="U156" s="110">
        <v>4004.3137662648733</v>
      </c>
      <c r="V156" s="110">
        <v>3554.7158478305237</v>
      </c>
      <c r="W156" s="110">
        <v>3944.7721782587391</v>
      </c>
      <c r="X156" s="110">
        <v>5024.3589429213116</v>
      </c>
      <c r="Y156" s="110">
        <v>4282.5566512041114</v>
      </c>
      <c r="Z156" s="111">
        <v>3956.4341111482277</v>
      </c>
      <c r="AA156" s="111">
        <v>4874.1804507662055</v>
      </c>
      <c r="AB156" s="111">
        <v>4695.8615508018966</v>
      </c>
      <c r="AC156" s="110">
        <v>3644.5383609252744</v>
      </c>
      <c r="AD156" s="110">
        <v>2151.7410467161139</v>
      </c>
      <c r="AE156" s="110">
        <v>505.62687456829212</v>
      </c>
      <c r="AF156" s="110">
        <v>673.13127134428396</v>
      </c>
      <c r="AG156" s="110">
        <v>2717.5293040297397</v>
      </c>
      <c r="AH156" s="110">
        <v>2366.2871724372544</v>
      </c>
      <c r="AI156" s="110">
        <v>1210.7606052698393</v>
      </c>
    </row>
    <row r="157" spans="1:35">
      <c r="A157" s="56" t="s">
        <v>21</v>
      </c>
      <c r="B157" s="112">
        <v>2245</v>
      </c>
      <c r="C157" s="113">
        <v>2147</v>
      </c>
      <c r="D157" s="113">
        <v>2180</v>
      </c>
      <c r="E157" s="113">
        <v>1875</v>
      </c>
      <c r="F157" s="113">
        <v>1913</v>
      </c>
      <c r="G157" s="113">
        <v>2017</v>
      </c>
      <c r="H157" s="113">
        <v>2187</v>
      </c>
      <c r="I157" s="113">
        <v>2059</v>
      </c>
      <c r="J157" s="113">
        <v>1694</v>
      </c>
      <c r="K157" s="113">
        <v>1682</v>
      </c>
      <c r="L157" s="113">
        <v>1770</v>
      </c>
      <c r="M157" s="113">
        <v>2193</v>
      </c>
      <c r="N157" s="113">
        <v>2082</v>
      </c>
      <c r="O157" s="113">
        <v>2028</v>
      </c>
      <c r="P157" s="113">
        <v>1487</v>
      </c>
      <c r="Q157" s="113">
        <v>2450</v>
      </c>
      <c r="R157" s="113">
        <v>2138</v>
      </c>
      <c r="S157" s="113">
        <v>2162.1861245805921</v>
      </c>
      <c r="T157" s="113">
        <v>2754.3551452876768</v>
      </c>
      <c r="U157" s="113">
        <v>2629.0840866515196</v>
      </c>
      <c r="V157" s="113">
        <v>2178.9520752749499</v>
      </c>
      <c r="W157" s="113">
        <v>2129.7782695264582</v>
      </c>
      <c r="X157" s="113">
        <v>2437.7859589616514</v>
      </c>
      <c r="Y157" s="113">
        <v>2281.4842470219382</v>
      </c>
      <c r="Z157" s="114">
        <v>2496.0858244873511</v>
      </c>
      <c r="AA157" s="114">
        <v>2518.2204977152701</v>
      </c>
      <c r="AB157" s="114">
        <v>2317.8850924509752</v>
      </c>
      <c r="AC157" s="113">
        <v>2164.3795166109735</v>
      </c>
      <c r="AD157" s="113">
        <v>2090.7164905713548</v>
      </c>
      <c r="AE157" s="113">
        <v>1927.1062629295452</v>
      </c>
      <c r="AF157" s="113">
        <v>918.61896357686476</v>
      </c>
      <c r="AG157" s="113">
        <v>324.85744232420467</v>
      </c>
      <c r="AH157" s="113">
        <v>247.22021272504884</v>
      </c>
      <c r="AI157" s="113">
        <v>151.82657297616464</v>
      </c>
    </row>
    <row r="158" spans="1:35">
      <c r="A158" s="56" t="s">
        <v>22</v>
      </c>
      <c r="B158" s="112">
        <v>1411</v>
      </c>
      <c r="C158" s="113">
        <v>2417</v>
      </c>
      <c r="D158" s="113">
        <v>2455</v>
      </c>
      <c r="E158" s="113">
        <v>2324</v>
      </c>
      <c r="F158" s="113">
        <v>2815</v>
      </c>
      <c r="G158" s="113">
        <v>2660</v>
      </c>
      <c r="H158" s="113">
        <v>2662</v>
      </c>
      <c r="I158" s="113">
        <v>3465</v>
      </c>
      <c r="J158" s="113">
        <v>4849</v>
      </c>
      <c r="K158" s="113">
        <v>6169</v>
      </c>
      <c r="L158" s="113">
        <v>4638</v>
      </c>
      <c r="M158" s="113">
        <v>5203</v>
      </c>
      <c r="N158" s="113">
        <v>3729</v>
      </c>
      <c r="O158" s="113">
        <v>2454</v>
      </c>
      <c r="P158" s="113">
        <v>3211</v>
      </c>
      <c r="Q158" s="113">
        <v>3340</v>
      </c>
      <c r="R158" s="113">
        <v>2834</v>
      </c>
      <c r="S158" s="113">
        <v>1898.7124411277684</v>
      </c>
      <c r="T158" s="113">
        <v>1708.0560406986986</v>
      </c>
      <c r="U158" s="113">
        <v>917.84373315639675</v>
      </c>
      <c r="V158" s="113">
        <v>603.19018086332358</v>
      </c>
      <c r="W158" s="113">
        <v>233.68498934715473</v>
      </c>
      <c r="X158" s="113">
        <v>235.81093079479649</v>
      </c>
      <c r="Y158" s="113">
        <v>188.83051133828226</v>
      </c>
      <c r="Z158" s="114">
        <v>258.69034729541573</v>
      </c>
      <c r="AA158" s="114">
        <v>407.08611968795378</v>
      </c>
      <c r="AB158" s="114">
        <v>292.61757827918115</v>
      </c>
      <c r="AC158" s="113">
        <v>141.89378887010571</v>
      </c>
      <c r="AD158" s="113">
        <v>139.35439662442914</v>
      </c>
      <c r="AE158" s="113">
        <v>282.51851668479452</v>
      </c>
      <c r="AF158" s="113">
        <v>389.41652569474871</v>
      </c>
      <c r="AG158" s="113">
        <v>1453.1631407221651</v>
      </c>
      <c r="AH158" s="113">
        <v>1075.1459241974412</v>
      </c>
      <c r="AI158" s="113">
        <v>227.65907445689044</v>
      </c>
    </row>
    <row r="159" spans="1:35">
      <c r="A159" s="60" t="s">
        <v>23</v>
      </c>
      <c r="B159" s="115">
        <v>19</v>
      </c>
      <c r="C159" s="116">
        <v>17</v>
      </c>
      <c r="D159" s="116">
        <v>21</v>
      </c>
      <c r="E159" s="116">
        <v>13</v>
      </c>
      <c r="F159" s="116">
        <v>49</v>
      </c>
      <c r="G159" s="116">
        <v>41</v>
      </c>
      <c r="H159" s="116">
        <v>25</v>
      </c>
      <c r="I159" s="116">
        <v>29</v>
      </c>
      <c r="J159" s="116">
        <v>36</v>
      </c>
      <c r="K159" s="116">
        <v>64</v>
      </c>
      <c r="L159" s="116">
        <v>69</v>
      </c>
      <c r="M159" s="116">
        <v>59</v>
      </c>
      <c r="N159" s="116">
        <v>34</v>
      </c>
      <c r="O159" s="116">
        <v>112</v>
      </c>
      <c r="P159" s="116">
        <v>63</v>
      </c>
      <c r="Q159" s="116">
        <v>227</v>
      </c>
      <c r="R159" s="116">
        <v>249</v>
      </c>
      <c r="S159" s="116">
        <v>70.897027195437161</v>
      </c>
      <c r="T159" s="116">
        <v>53.913517353984084</v>
      </c>
      <c r="U159" s="116">
        <v>41.502165094377553</v>
      </c>
      <c r="V159" s="116">
        <v>140.39911179500751</v>
      </c>
      <c r="W159" s="116">
        <v>37.06673714425802</v>
      </c>
      <c r="X159" s="116">
        <v>36.222380738910388</v>
      </c>
      <c r="Y159" s="116">
        <v>20.758354742314616</v>
      </c>
      <c r="Z159" s="117">
        <v>37.549217634910597</v>
      </c>
      <c r="AA159" s="117">
        <v>109.64757066945548</v>
      </c>
      <c r="AB159" s="117">
        <v>52.543974847831826</v>
      </c>
      <c r="AC159" s="116">
        <v>34.516484131417791</v>
      </c>
      <c r="AD159" s="116">
        <v>36.604040242876529</v>
      </c>
      <c r="AE159" s="116">
        <v>58.13660420229229</v>
      </c>
      <c r="AF159" s="116">
        <v>47.521740338725181</v>
      </c>
      <c r="AG159" s="116">
        <v>122.07915410195348</v>
      </c>
      <c r="AH159" s="116">
        <v>121.72722213163698</v>
      </c>
      <c r="AI159" s="116">
        <v>44.965163993496908</v>
      </c>
    </row>
    <row r="160" spans="1:35">
      <c r="A160" s="60" t="s">
        <v>24</v>
      </c>
      <c r="B160" s="115">
        <v>1386</v>
      </c>
      <c r="C160" s="116">
        <v>2393</v>
      </c>
      <c r="D160" s="116">
        <v>2420</v>
      </c>
      <c r="E160" s="116">
        <v>2299</v>
      </c>
      <c r="F160" s="116">
        <v>2751</v>
      </c>
      <c r="G160" s="116">
        <v>2598</v>
      </c>
      <c r="H160" s="116">
        <v>2622</v>
      </c>
      <c r="I160" s="116">
        <v>3396</v>
      </c>
      <c r="J160" s="116">
        <v>4772</v>
      </c>
      <c r="K160" s="116">
        <v>6058</v>
      </c>
      <c r="L160" s="116">
        <v>4518</v>
      </c>
      <c r="M160" s="116">
        <v>5093</v>
      </c>
      <c r="N160" s="116">
        <v>3653</v>
      </c>
      <c r="O160" s="116">
        <v>2300</v>
      </c>
      <c r="P160" s="116">
        <v>3105</v>
      </c>
      <c r="Q160" s="116">
        <v>3070</v>
      </c>
      <c r="R160" s="116">
        <v>2545</v>
      </c>
      <c r="S160" s="116">
        <v>1783.1945865323312</v>
      </c>
      <c r="T160" s="116">
        <v>1621.7715123447144</v>
      </c>
      <c r="U160" s="116">
        <v>846.71819306201917</v>
      </c>
      <c r="V160" s="116">
        <v>415.31194706831604</v>
      </c>
      <c r="W160" s="116">
        <v>158.56984620289671</v>
      </c>
      <c r="X160" s="116">
        <v>156.92250204588612</v>
      </c>
      <c r="Y160" s="116">
        <v>136.59591659596765</v>
      </c>
      <c r="Z160" s="117">
        <v>191.43934066050511</v>
      </c>
      <c r="AA160" s="117">
        <v>242.37673718187369</v>
      </c>
      <c r="AB160" s="117">
        <v>215.88524743134934</v>
      </c>
      <c r="AC160" s="116">
        <v>101.84351336868789</v>
      </c>
      <c r="AD160" s="116">
        <v>99.224752381552634</v>
      </c>
      <c r="AE160" s="116">
        <v>220.89874948250224</v>
      </c>
      <c r="AF160" s="116">
        <v>339.55727735602352</v>
      </c>
      <c r="AG160" s="116">
        <v>1328.2794786202116</v>
      </c>
      <c r="AH160" s="116">
        <v>950.11303646533133</v>
      </c>
      <c r="AI160" s="116">
        <v>179.17664446339353</v>
      </c>
    </row>
    <row r="161" spans="1:35">
      <c r="A161" s="60" t="s">
        <v>25</v>
      </c>
      <c r="B161" s="115">
        <v>6</v>
      </c>
      <c r="C161" s="116">
        <v>7</v>
      </c>
      <c r="D161" s="116">
        <v>14</v>
      </c>
      <c r="E161" s="116">
        <v>12</v>
      </c>
      <c r="F161" s="116">
        <v>15</v>
      </c>
      <c r="G161" s="116">
        <v>21</v>
      </c>
      <c r="H161" s="116">
        <v>15</v>
      </c>
      <c r="I161" s="116">
        <v>40</v>
      </c>
      <c r="J161" s="116">
        <v>41</v>
      </c>
      <c r="K161" s="116">
        <v>47</v>
      </c>
      <c r="L161" s="116">
        <v>51</v>
      </c>
      <c r="M161" s="116">
        <v>51</v>
      </c>
      <c r="N161" s="116">
        <v>41</v>
      </c>
      <c r="O161" s="116">
        <v>41</v>
      </c>
      <c r="P161" s="116">
        <v>42</v>
      </c>
      <c r="Q161" s="116">
        <v>42</v>
      </c>
      <c r="R161" s="116">
        <v>39</v>
      </c>
      <c r="S161" s="116">
        <v>43.204451999999996</v>
      </c>
      <c r="T161" s="116">
        <v>30.971</v>
      </c>
      <c r="U161" s="116">
        <v>28.2</v>
      </c>
      <c r="V161" s="116">
        <v>44.956000000000003</v>
      </c>
      <c r="W161" s="116">
        <v>35.609000000000002</v>
      </c>
      <c r="X161" s="116">
        <v>40.011000000000003</v>
      </c>
      <c r="Y161" s="116">
        <v>28.2</v>
      </c>
      <c r="Z161" s="117">
        <v>26.905846</v>
      </c>
      <c r="AA161" s="117">
        <v>51.59319999999996</v>
      </c>
      <c r="AB161" s="117">
        <v>21.036000000000001</v>
      </c>
      <c r="AC161" s="116">
        <v>1.9530999999999998</v>
      </c>
      <c r="AD161" s="116">
        <v>0</v>
      </c>
      <c r="AE161" s="116">
        <v>0</v>
      </c>
      <c r="AF161" s="116">
        <v>0</v>
      </c>
      <c r="AG161" s="116">
        <v>0</v>
      </c>
      <c r="AH161" s="116">
        <v>0</v>
      </c>
      <c r="AI161" s="116">
        <v>0</v>
      </c>
    </row>
    <row r="162" spans="1:35">
      <c r="A162" s="60" t="s">
        <v>26</v>
      </c>
      <c r="B162" s="115">
        <v>0</v>
      </c>
      <c r="C162" s="116">
        <v>0</v>
      </c>
      <c r="D162" s="116">
        <v>0</v>
      </c>
      <c r="E162" s="116">
        <v>0</v>
      </c>
      <c r="F162" s="116">
        <v>0</v>
      </c>
      <c r="G162" s="116">
        <v>0</v>
      </c>
      <c r="H162" s="116">
        <v>0</v>
      </c>
      <c r="I162" s="116">
        <v>0</v>
      </c>
      <c r="J162" s="116">
        <v>0</v>
      </c>
      <c r="K162" s="116">
        <v>0</v>
      </c>
      <c r="L162" s="116">
        <v>0</v>
      </c>
      <c r="M162" s="116">
        <v>0</v>
      </c>
      <c r="N162" s="116">
        <v>1</v>
      </c>
      <c r="O162" s="116">
        <v>1</v>
      </c>
      <c r="P162" s="116">
        <v>1</v>
      </c>
      <c r="Q162" s="116">
        <v>1</v>
      </c>
      <c r="R162" s="116">
        <v>1</v>
      </c>
      <c r="S162" s="116">
        <v>1.4163754</v>
      </c>
      <c r="T162" s="116">
        <v>1.4000109999999999</v>
      </c>
      <c r="U162" s="116">
        <v>1.4233750000000001</v>
      </c>
      <c r="V162" s="116">
        <v>2.5231220000000003</v>
      </c>
      <c r="W162" s="116">
        <v>2.439406</v>
      </c>
      <c r="X162" s="116">
        <v>2.6550480099999998</v>
      </c>
      <c r="Y162" s="116">
        <v>3.27624</v>
      </c>
      <c r="Z162" s="117">
        <v>2.7959430000000003</v>
      </c>
      <c r="AA162" s="117">
        <v>3.4686118366246301</v>
      </c>
      <c r="AB162" s="117">
        <v>3.1523560000000002</v>
      </c>
      <c r="AC162" s="116">
        <v>3.5806913699999998</v>
      </c>
      <c r="AD162" s="116">
        <v>3.5256040000000004</v>
      </c>
      <c r="AE162" s="116">
        <v>3.4831630000000002</v>
      </c>
      <c r="AF162" s="116">
        <v>2.3375079999999997</v>
      </c>
      <c r="AG162" s="116">
        <v>2.8045080000000002</v>
      </c>
      <c r="AH162" s="116">
        <v>3.3056656004729268</v>
      </c>
      <c r="AI162" s="116">
        <v>3.5172660000000002</v>
      </c>
    </row>
    <row r="163" spans="1:35">
      <c r="A163" s="56" t="s">
        <v>27</v>
      </c>
      <c r="B163" s="112">
        <v>3941</v>
      </c>
      <c r="C163" s="113">
        <v>3752</v>
      </c>
      <c r="D163" s="113">
        <v>3648</v>
      </c>
      <c r="E163" s="113">
        <v>4535</v>
      </c>
      <c r="F163" s="113">
        <v>4456</v>
      </c>
      <c r="G163" s="113">
        <v>5160</v>
      </c>
      <c r="H163" s="113">
        <v>6291</v>
      </c>
      <c r="I163" s="113">
        <v>6569</v>
      </c>
      <c r="J163" s="113">
        <v>6425</v>
      </c>
      <c r="K163" s="113">
        <v>6958</v>
      </c>
      <c r="L163" s="113">
        <v>9263</v>
      </c>
      <c r="M163" s="113">
        <v>9147</v>
      </c>
      <c r="N163" s="113">
        <v>10829</v>
      </c>
      <c r="O163" s="113">
        <v>13038</v>
      </c>
      <c r="P163" s="113">
        <v>12894</v>
      </c>
      <c r="Q163" s="113">
        <v>11574</v>
      </c>
      <c r="R163" s="113">
        <v>13785</v>
      </c>
      <c r="S163" s="113">
        <v>16057.660317226977</v>
      </c>
      <c r="T163" s="113">
        <v>16716.117607264612</v>
      </c>
      <c r="U163" s="113">
        <v>16298.118419192615</v>
      </c>
      <c r="V163" s="113">
        <v>18110.754699216697</v>
      </c>
      <c r="W163" s="113">
        <v>15432.198498057322</v>
      </c>
      <c r="X163" s="113">
        <v>14139.28975218802</v>
      </c>
      <c r="Y163" s="113">
        <v>13129.750593336301</v>
      </c>
      <c r="Z163" s="114">
        <v>12635.047007512219</v>
      </c>
      <c r="AA163" s="114">
        <v>12367.491389071758</v>
      </c>
      <c r="AB163" s="114">
        <v>15328.40225804854</v>
      </c>
      <c r="AC163" s="113">
        <v>15679.855087903821</v>
      </c>
      <c r="AD163" s="113">
        <v>16013.963033537857</v>
      </c>
      <c r="AE163" s="113">
        <v>15906.184529229173</v>
      </c>
      <c r="AF163" s="113">
        <v>16236.381292395767</v>
      </c>
      <c r="AG163" s="113">
        <v>15155.529621904039</v>
      </c>
      <c r="AH163" s="113">
        <v>16529.626419323875</v>
      </c>
      <c r="AI163" s="113">
        <v>15357.329787962297</v>
      </c>
    </row>
    <row r="164" spans="1:35">
      <c r="A164" s="64" t="s">
        <v>28</v>
      </c>
      <c r="B164" s="118">
        <v>697</v>
      </c>
      <c r="C164" s="119">
        <v>746</v>
      </c>
      <c r="D164" s="119">
        <v>822</v>
      </c>
      <c r="E164" s="119">
        <v>780</v>
      </c>
      <c r="F164" s="119">
        <v>939</v>
      </c>
      <c r="G164" s="119">
        <v>729</v>
      </c>
      <c r="H164" s="119">
        <v>763</v>
      </c>
      <c r="I164" s="119">
        <v>809</v>
      </c>
      <c r="J164" s="119">
        <v>1170</v>
      </c>
      <c r="K164" s="119">
        <v>1125</v>
      </c>
      <c r="L164" s="119">
        <v>1186</v>
      </c>
      <c r="M164" s="119">
        <v>1027</v>
      </c>
      <c r="N164" s="119">
        <v>1382</v>
      </c>
      <c r="O164" s="119">
        <v>1138</v>
      </c>
      <c r="P164" s="119">
        <v>1394</v>
      </c>
      <c r="Q164" s="119">
        <v>1873.432</v>
      </c>
      <c r="R164" s="119">
        <v>2474.7468778610623</v>
      </c>
      <c r="S164" s="119">
        <v>2802.0598987644507</v>
      </c>
      <c r="T164" s="119">
        <v>3595.3461146846253</v>
      </c>
      <c r="U164" s="119">
        <v>4117.5986540994536</v>
      </c>
      <c r="V164" s="119">
        <v>3728.7812893411028</v>
      </c>
      <c r="W164" s="119">
        <v>5423.5931284027129</v>
      </c>
      <c r="X164" s="119">
        <v>5256.2689459878275</v>
      </c>
      <c r="Y164" s="119">
        <v>5627.5907447556738</v>
      </c>
      <c r="Z164" s="120">
        <v>6391.6385667598024</v>
      </c>
      <c r="AA164" s="120">
        <v>7861.2283600740047</v>
      </c>
      <c r="AB164" s="120">
        <v>7512.2854988213448</v>
      </c>
      <c r="AC164" s="119">
        <v>8880.6859475040583</v>
      </c>
      <c r="AD164" s="119">
        <v>10200.423301770497</v>
      </c>
      <c r="AE164" s="119">
        <v>11794.550906933448</v>
      </c>
      <c r="AF164" s="119">
        <v>13459.414952151805</v>
      </c>
      <c r="AG164" s="119">
        <v>11602.561053882615</v>
      </c>
      <c r="AH164" s="119">
        <v>13073.273031320745</v>
      </c>
      <c r="AI164" s="119">
        <v>14098.78936519775</v>
      </c>
    </row>
    <row r="165" spans="1:35">
      <c r="A165" s="68" t="s">
        <v>29</v>
      </c>
      <c r="B165" s="121">
        <v>697</v>
      </c>
      <c r="C165" s="122">
        <v>746</v>
      </c>
      <c r="D165" s="122">
        <v>817</v>
      </c>
      <c r="E165" s="122">
        <v>765</v>
      </c>
      <c r="F165" s="122">
        <v>920</v>
      </c>
      <c r="G165" s="122">
        <v>713</v>
      </c>
      <c r="H165" s="122">
        <v>722</v>
      </c>
      <c r="I165" s="122">
        <v>678</v>
      </c>
      <c r="J165" s="122">
        <v>916</v>
      </c>
      <c r="K165" s="122">
        <v>847</v>
      </c>
      <c r="L165" s="122">
        <v>847</v>
      </c>
      <c r="M165" s="122">
        <v>596</v>
      </c>
      <c r="N165" s="122">
        <v>912</v>
      </c>
      <c r="O165" s="122">
        <v>598</v>
      </c>
      <c r="P165" s="122">
        <v>630</v>
      </c>
      <c r="Q165" s="122">
        <v>631.26</v>
      </c>
      <c r="R165" s="122">
        <v>724.27297786106237</v>
      </c>
      <c r="S165" s="122">
        <v>666.57555856479985</v>
      </c>
      <c r="T165" s="122">
        <v>968.3231755444001</v>
      </c>
      <c r="U165" s="122">
        <v>901.73437745379988</v>
      </c>
      <c r="V165" s="122">
        <v>599.23113800199985</v>
      </c>
      <c r="W165" s="122">
        <v>706.68702461399982</v>
      </c>
      <c r="X165" s="122">
        <v>802.34870444160015</v>
      </c>
      <c r="Y165" s="122">
        <v>599.49735738699997</v>
      </c>
      <c r="Z165" s="123">
        <v>708.65386540999987</v>
      </c>
      <c r="AA165" s="123">
        <v>806.49018601000012</v>
      </c>
      <c r="AB165" s="123">
        <v>681.0254864640001</v>
      </c>
      <c r="AC165" s="122">
        <v>691.60290280399988</v>
      </c>
      <c r="AD165" s="122">
        <v>694.08963939500006</v>
      </c>
      <c r="AE165" s="122">
        <v>886.58391434399994</v>
      </c>
      <c r="AF165" s="122">
        <v>932.65542933400002</v>
      </c>
      <c r="AG165" s="122">
        <v>749.41993698702913</v>
      </c>
      <c r="AH165" s="122">
        <v>701.20171489147367</v>
      </c>
      <c r="AI165" s="122">
        <v>942.00865580300274</v>
      </c>
    </row>
    <row r="166" spans="1:35">
      <c r="A166" s="68" t="s">
        <v>30</v>
      </c>
      <c r="B166" s="121">
        <v>0</v>
      </c>
      <c r="C166" s="122">
        <v>0</v>
      </c>
      <c r="D166" s="122">
        <v>5</v>
      </c>
      <c r="E166" s="122">
        <v>15</v>
      </c>
      <c r="F166" s="122">
        <v>19</v>
      </c>
      <c r="G166" s="122">
        <v>16</v>
      </c>
      <c r="H166" s="122">
        <v>14</v>
      </c>
      <c r="I166" s="122">
        <v>50</v>
      </c>
      <c r="J166" s="122">
        <v>169</v>
      </c>
      <c r="K166" s="122">
        <v>187</v>
      </c>
      <c r="L166" s="122">
        <v>244</v>
      </c>
      <c r="M166" s="122">
        <v>334</v>
      </c>
      <c r="N166" s="122">
        <v>388</v>
      </c>
      <c r="O166" s="122">
        <v>454</v>
      </c>
      <c r="P166" s="122">
        <v>655</v>
      </c>
      <c r="Q166" s="122">
        <v>1111.9100000000001</v>
      </c>
      <c r="R166" s="122">
        <v>1622.0411999999999</v>
      </c>
      <c r="S166" s="122">
        <v>1958.3705500000001</v>
      </c>
      <c r="T166" s="122">
        <v>2410.0130155000006</v>
      </c>
      <c r="U166" s="122">
        <v>2955.2172759999999</v>
      </c>
      <c r="V166" s="122">
        <v>2814.6590449999999</v>
      </c>
      <c r="W166" s="122">
        <v>4380.3147027000005</v>
      </c>
      <c r="X166" s="122">
        <v>4010.4782359999999</v>
      </c>
      <c r="Y166" s="122">
        <v>4541.5144799999989</v>
      </c>
      <c r="Z166" s="123">
        <v>5140.0611170000002</v>
      </c>
      <c r="AA166" s="123">
        <v>6572.9976070000002</v>
      </c>
      <c r="AB166" s="123">
        <v>6147.0427443449416</v>
      </c>
      <c r="AC166" s="122">
        <v>7444.0365288499488</v>
      </c>
      <c r="AD166" s="122">
        <v>8639.7665443642582</v>
      </c>
      <c r="AE166" s="122">
        <v>10019.484388364259</v>
      </c>
      <c r="AF166" s="122">
        <v>11549.420032264255</v>
      </c>
      <c r="AG166" s="122">
        <v>9778.3805167864812</v>
      </c>
      <c r="AH166" s="122">
        <v>11208.431528864257</v>
      </c>
      <c r="AI166" s="122">
        <v>11665.178499364258</v>
      </c>
    </row>
    <row r="167" spans="1:35">
      <c r="A167" s="68" t="s">
        <v>62</v>
      </c>
      <c r="B167" s="121">
        <v>0</v>
      </c>
      <c r="C167" s="122">
        <v>0</v>
      </c>
      <c r="D167" s="122">
        <v>0</v>
      </c>
      <c r="E167" s="122">
        <v>0</v>
      </c>
      <c r="F167" s="122">
        <v>0</v>
      </c>
      <c r="G167" s="122">
        <v>0</v>
      </c>
      <c r="H167" s="122">
        <v>0</v>
      </c>
      <c r="I167" s="122">
        <v>0</v>
      </c>
      <c r="J167" s="122">
        <v>0</v>
      </c>
      <c r="K167" s="122">
        <v>0</v>
      </c>
      <c r="L167" s="122">
        <v>0</v>
      </c>
      <c r="M167" s="122">
        <v>0</v>
      </c>
      <c r="N167" s="122">
        <v>0</v>
      </c>
      <c r="O167" s="122">
        <v>0</v>
      </c>
      <c r="P167" s="122">
        <v>0</v>
      </c>
      <c r="Q167" s="122">
        <v>0</v>
      </c>
      <c r="R167" s="122">
        <v>0</v>
      </c>
      <c r="S167" s="122">
        <v>0</v>
      </c>
      <c r="T167" s="122">
        <v>0</v>
      </c>
      <c r="U167" s="122">
        <v>0.42415954560000008</v>
      </c>
      <c r="V167" s="122">
        <v>0.47602085760000007</v>
      </c>
      <c r="W167" s="122">
        <v>0.54198336000000003</v>
      </c>
      <c r="X167" s="122">
        <v>0.64581252480000007</v>
      </c>
      <c r="Y167" s="122">
        <v>0.69933724800000019</v>
      </c>
      <c r="Z167" s="123">
        <v>1.9488899757643836</v>
      </c>
      <c r="AA167" s="123">
        <v>3.1537464113753386</v>
      </c>
      <c r="AB167" s="123">
        <v>5.0020790216109594</v>
      </c>
      <c r="AC167" s="122">
        <v>9.7986861736109461</v>
      </c>
      <c r="AD167" s="122">
        <v>18.22622898790689</v>
      </c>
      <c r="AE167" s="122">
        <v>33.697413877161736</v>
      </c>
      <c r="AF167" s="122">
        <v>53.567226454772637</v>
      </c>
      <c r="AG167" s="122">
        <v>79.812319268909647</v>
      </c>
      <c r="AH167" s="122">
        <v>149.95100035373559</v>
      </c>
      <c r="AI167" s="122">
        <v>643.71907512032112</v>
      </c>
    </row>
    <row r="168" spans="1:35">
      <c r="A168" s="68" t="s">
        <v>31</v>
      </c>
      <c r="B168" s="121">
        <v>0</v>
      </c>
      <c r="C168" s="122">
        <v>0</v>
      </c>
      <c r="D168" s="122">
        <v>0</v>
      </c>
      <c r="E168" s="122">
        <v>0</v>
      </c>
      <c r="F168" s="122">
        <v>0</v>
      </c>
      <c r="G168" s="122">
        <v>0</v>
      </c>
      <c r="H168" s="122">
        <v>27</v>
      </c>
      <c r="I168" s="122">
        <v>81</v>
      </c>
      <c r="J168" s="122">
        <v>85</v>
      </c>
      <c r="K168" s="122">
        <v>91</v>
      </c>
      <c r="L168" s="122">
        <v>95</v>
      </c>
      <c r="M168" s="122">
        <v>97</v>
      </c>
      <c r="N168" s="122">
        <v>82</v>
      </c>
      <c r="O168" s="122">
        <v>86</v>
      </c>
      <c r="P168" s="122">
        <v>109</v>
      </c>
      <c r="Q168" s="122">
        <v>130.262</v>
      </c>
      <c r="R168" s="122">
        <v>128.43270000000001</v>
      </c>
      <c r="S168" s="122">
        <v>177.11379019965062</v>
      </c>
      <c r="T168" s="122">
        <v>217.00992364022366</v>
      </c>
      <c r="U168" s="122">
        <v>260.22284110005432</v>
      </c>
      <c r="V168" s="122">
        <v>314.41508548150387</v>
      </c>
      <c r="W168" s="122">
        <v>336.04941772871325</v>
      </c>
      <c r="X168" s="122">
        <v>442.79619302142669</v>
      </c>
      <c r="Y168" s="122">
        <v>485.87957012067443</v>
      </c>
      <c r="Z168" s="123">
        <v>540.97469437403822</v>
      </c>
      <c r="AA168" s="123">
        <v>478.58682065262849</v>
      </c>
      <c r="AB168" s="123">
        <v>679.21518899079251</v>
      </c>
      <c r="AC168" s="122">
        <v>735.24782967649389</v>
      </c>
      <c r="AD168" s="122">
        <v>848.34088902333065</v>
      </c>
      <c r="AE168" s="122">
        <v>854.78519034803014</v>
      </c>
      <c r="AF168" s="122">
        <v>923.77226409877619</v>
      </c>
      <c r="AG168" s="122">
        <v>994.94828084019707</v>
      </c>
      <c r="AH168" s="122">
        <v>1013.6887872112795</v>
      </c>
      <c r="AI168" s="122">
        <v>847.8831349101639</v>
      </c>
    </row>
    <row r="169" spans="1:35">
      <c r="A169" s="56" t="s">
        <v>32</v>
      </c>
      <c r="B169" s="112">
        <v>0</v>
      </c>
      <c r="C169" s="113">
        <v>0</v>
      </c>
      <c r="D169" s="113">
        <v>0</v>
      </c>
      <c r="E169" s="113">
        <v>0</v>
      </c>
      <c r="F169" s="113">
        <v>0</v>
      </c>
      <c r="G169" s="113">
        <v>0</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49.748060091772146</v>
      </c>
      <c r="Y169" s="113">
        <v>65.469980261795399</v>
      </c>
      <c r="Z169" s="114">
        <v>69.593436662318922</v>
      </c>
      <c r="AA169" s="114">
        <v>74.061415576806624</v>
      </c>
      <c r="AB169" s="114">
        <v>72.80019073437316</v>
      </c>
      <c r="AC169" s="113">
        <v>159.30152096431033</v>
      </c>
      <c r="AD169" s="113">
        <v>301.58822624389103</v>
      </c>
      <c r="AE169" s="113">
        <v>294.6708724426029</v>
      </c>
      <c r="AF169" s="113">
        <v>298.89234415946783</v>
      </c>
      <c r="AG169" s="113">
        <v>322.04742050363433</v>
      </c>
      <c r="AH169" s="113">
        <v>319.20963168120204</v>
      </c>
      <c r="AI169" s="113">
        <v>318.1559157596094</v>
      </c>
    </row>
    <row r="170" spans="1:35" ht="15" thickBot="1">
      <c r="A170" s="72" t="s">
        <v>33</v>
      </c>
      <c r="B170" s="124">
        <v>0</v>
      </c>
      <c r="C170" s="125">
        <v>0</v>
      </c>
      <c r="D170" s="125">
        <v>0</v>
      </c>
      <c r="E170" s="125">
        <v>0</v>
      </c>
      <c r="F170" s="125">
        <v>0</v>
      </c>
      <c r="G170" s="125">
        <v>-15</v>
      </c>
      <c r="H170" s="125">
        <v>-129</v>
      </c>
      <c r="I170" s="125">
        <v>-12</v>
      </c>
      <c r="J170" s="125">
        <v>79</v>
      </c>
      <c r="K170" s="125">
        <v>241</v>
      </c>
      <c r="L170" s="125">
        <v>98</v>
      </c>
      <c r="M170" s="125">
        <v>-250</v>
      </c>
      <c r="N170" s="125">
        <v>503</v>
      </c>
      <c r="O170" s="125">
        <v>1166</v>
      </c>
      <c r="P170" s="125">
        <v>1574</v>
      </c>
      <c r="Q170" s="125">
        <v>2044.15</v>
      </c>
      <c r="R170" s="125">
        <v>1777.877845714286</v>
      </c>
      <c r="S170" s="125">
        <v>1330.3500130000002</v>
      </c>
      <c r="T170" s="125">
        <v>450.21642900000006</v>
      </c>
      <c r="U170" s="125">
        <v>763.75323899999989</v>
      </c>
      <c r="V170" s="125">
        <v>470.3260130000001</v>
      </c>
      <c r="W170" s="125">
        <v>490.09508399999982</v>
      </c>
      <c r="X170" s="125">
        <v>413.4748009999999</v>
      </c>
      <c r="Y170" s="125">
        <v>2242.1926000000003</v>
      </c>
      <c r="Z170" s="126">
        <v>2149.0569999999998</v>
      </c>
      <c r="AA170" s="126">
        <v>673.37000000000012</v>
      </c>
      <c r="AB170" s="126">
        <v>-711.7485999999999</v>
      </c>
      <c r="AC170" s="125">
        <v>-678.50250000000005</v>
      </c>
      <c r="AD170" s="125">
        <v>-27.729929999999513</v>
      </c>
      <c r="AE170" s="125">
        <v>644.54040000000009</v>
      </c>
      <c r="AF170" s="125">
        <v>-151.85380999999961</v>
      </c>
      <c r="AG170" s="125">
        <v>1587.5931100000007</v>
      </c>
      <c r="AH170" s="125">
        <v>251.89799999999991</v>
      </c>
      <c r="AI170" s="125">
        <v>3274.7521999999999</v>
      </c>
    </row>
    <row r="171" spans="1:35" ht="15" thickBot="1">
      <c r="A171" s="75" t="s">
        <v>36</v>
      </c>
      <c r="B171" s="127">
        <v>14212</v>
      </c>
      <c r="C171" s="128">
        <v>14915</v>
      </c>
      <c r="D171" s="128">
        <v>15763</v>
      </c>
      <c r="E171" s="128">
        <v>16132</v>
      </c>
      <c r="F171" s="128">
        <v>16807</v>
      </c>
      <c r="G171" s="128">
        <v>17569</v>
      </c>
      <c r="H171" s="128">
        <v>18766</v>
      </c>
      <c r="I171" s="128">
        <v>19677</v>
      </c>
      <c r="J171" s="128">
        <v>20957</v>
      </c>
      <c r="K171" s="128">
        <v>22007</v>
      </c>
      <c r="L171" s="128">
        <v>23772</v>
      </c>
      <c r="M171" s="128">
        <v>24382</v>
      </c>
      <c r="N171" s="128">
        <v>25346</v>
      </c>
      <c r="O171" s="128">
        <v>26027</v>
      </c>
      <c r="P171" s="128">
        <v>26789</v>
      </c>
      <c r="Q171" s="128">
        <v>27670.582000000002</v>
      </c>
      <c r="R171" s="128">
        <v>28893.624723575351</v>
      </c>
      <c r="S171" s="128">
        <v>29687.929007844468</v>
      </c>
      <c r="T171" s="128">
        <v>30365.954314678733</v>
      </c>
      <c r="U171" s="128">
        <v>28730.711898364858</v>
      </c>
      <c r="V171" s="128">
        <v>28646.720105526598</v>
      </c>
      <c r="W171" s="128">
        <v>27654.122147592389</v>
      </c>
      <c r="X171" s="128">
        <v>27556.737391945378</v>
      </c>
      <c r="Y171" s="128">
        <v>27817.875327918104</v>
      </c>
      <c r="Z171" s="129">
        <v>27956.546293865336</v>
      </c>
      <c r="AA171" s="129">
        <v>28775.638232891997</v>
      </c>
      <c r="AB171" s="129">
        <v>29508.10356913631</v>
      </c>
      <c r="AC171" s="128">
        <v>29992.151722778544</v>
      </c>
      <c r="AD171" s="128">
        <v>30870.05656546414</v>
      </c>
      <c r="AE171" s="128">
        <v>31355.198362787858</v>
      </c>
      <c r="AF171" s="128">
        <v>31824.001539322937</v>
      </c>
      <c r="AG171" s="128">
        <v>33163.281093366393</v>
      </c>
      <c r="AH171" s="128">
        <v>33862.660391685567</v>
      </c>
      <c r="AI171" s="128">
        <v>34639.273521622548</v>
      </c>
    </row>
    <row r="173" spans="1:35">
      <c r="A173" s="80" t="s">
        <v>37</v>
      </c>
    </row>
    <row r="174" spans="1:35">
      <c r="A174" s="81" t="s">
        <v>900</v>
      </c>
    </row>
    <row r="175" spans="1:35">
      <c r="A175" s="81" t="s">
        <v>45</v>
      </c>
    </row>
    <row r="176" spans="1:35">
      <c r="A176" s="81" t="s">
        <v>46</v>
      </c>
    </row>
    <row r="177" spans="1:35">
      <c r="A177" s="81" t="s">
        <v>50</v>
      </c>
    </row>
    <row r="178" spans="1:35">
      <c r="A178" s="81" t="s">
        <v>38</v>
      </c>
    </row>
    <row r="179" spans="1:35">
      <c r="A179" s="81" t="s">
        <v>49</v>
      </c>
    </row>
    <row r="180" spans="1:35">
      <c r="A180" s="81" t="s">
        <v>60</v>
      </c>
    </row>
    <row r="183" spans="1:35" ht="19" thickBot="1">
      <c r="A183" s="51" t="s">
        <v>890</v>
      </c>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row>
    <row r="184" spans="1:35" ht="15" thickBot="1">
      <c r="A184" s="75" t="s">
        <v>48</v>
      </c>
      <c r="B184" s="104">
        <v>1990</v>
      </c>
      <c r="C184" s="105">
        <v>1991</v>
      </c>
      <c r="D184" s="105">
        <v>1992</v>
      </c>
      <c r="E184" s="105">
        <v>1993</v>
      </c>
      <c r="F184" s="105">
        <v>1994</v>
      </c>
      <c r="G184" s="105">
        <v>1995</v>
      </c>
      <c r="H184" s="105">
        <v>1996</v>
      </c>
      <c r="I184" s="105">
        <v>1997</v>
      </c>
      <c r="J184" s="105">
        <v>1998</v>
      </c>
      <c r="K184" s="105">
        <v>1999</v>
      </c>
      <c r="L184" s="105">
        <v>2000</v>
      </c>
      <c r="M184" s="105">
        <v>2001</v>
      </c>
      <c r="N184" s="105">
        <v>2002</v>
      </c>
      <c r="O184" s="105">
        <v>2003</v>
      </c>
      <c r="P184" s="105">
        <v>2004</v>
      </c>
      <c r="Q184" s="105">
        <v>2005</v>
      </c>
      <c r="R184" s="105">
        <v>2006</v>
      </c>
      <c r="S184" s="105">
        <v>2007</v>
      </c>
      <c r="T184" s="105">
        <v>2008</v>
      </c>
      <c r="U184" s="105">
        <v>2009</v>
      </c>
      <c r="V184" s="105">
        <v>2010</v>
      </c>
      <c r="W184" s="105">
        <v>2011</v>
      </c>
      <c r="X184" s="105">
        <v>2012</v>
      </c>
      <c r="Y184" s="105">
        <v>2013</v>
      </c>
      <c r="Z184" s="106">
        <v>2014</v>
      </c>
      <c r="AA184" s="105">
        <v>2015</v>
      </c>
      <c r="AB184" s="105">
        <v>2016</v>
      </c>
      <c r="AC184" s="105">
        <v>2017</v>
      </c>
      <c r="AD184" s="105">
        <v>2018</v>
      </c>
      <c r="AE184" s="105">
        <v>2019</v>
      </c>
      <c r="AF184" s="105">
        <v>2020</v>
      </c>
      <c r="AG184" s="105">
        <v>2021</v>
      </c>
      <c r="AH184" s="105">
        <v>2022</v>
      </c>
      <c r="AI184" s="105">
        <v>2023</v>
      </c>
    </row>
    <row r="185" spans="1:35" ht="15" thickBot="1">
      <c r="A185" s="244" t="s">
        <v>891</v>
      </c>
      <c r="B185" s="245">
        <v>896.30789136744431</v>
      </c>
      <c r="C185" s="246">
        <v>884.91712027489882</v>
      </c>
      <c r="D185" s="246">
        <v>887.33831564923321</v>
      </c>
      <c r="E185" s="246">
        <v>862.30768195050678</v>
      </c>
      <c r="F185" s="246">
        <v>855.14935828548334</v>
      </c>
      <c r="G185" s="246">
        <v>860.77632258387325</v>
      </c>
      <c r="H185" s="246">
        <v>854.31750113233522</v>
      </c>
      <c r="I185" s="246">
        <v>838.78144703677401</v>
      </c>
      <c r="J185" s="246">
        <v>823.10229290787868</v>
      </c>
      <c r="K185" s="246">
        <v>814.86592922789362</v>
      </c>
      <c r="L185" s="246">
        <v>770.63350764870688</v>
      </c>
      <c r="M185" s="246">
        <v>806.67694549620035</v>
      </c>
      <c r="N185" s="246">
        <v>742.9136548315447</v>
      </c>
      <c r="O185" s="246">
        <v>675.07308239107545</v>
      </c>
      <c r="P185" s="246">
        <v>638.20808249681465</v>
      </c>
      <c r="Q185" s="246">
        <v>635.64869247392062</v>
      </c>
      <c r="R185" s="246">
        <v>596.17742833631416</v>
      </c>
      <c r="S185" s="246">
        <v>560.9929775045598</v>
      </c>
      <c r="T185" s="246">
        <v>547.91284828182791</v>
      </c>
      <c r="U185" s="246">
        <v>524.4490616177261</v>
      </c>
      <c r="V185" s="246">
        <v>529.76867270410673</v>
      </c>
      <c r="W185" s="246">
        <v>489.1428497093043</v>
      </c>
      <c r="X185" s="246">
        <v>532.13753814115057</v>
      </c>
      <c r="Y185" s="246">
        <v>471.75250968875645</v>
      </c>
      <c r="Z185" s="247">
        <v>460.58900380195689</v>
      </c>
      <c r="AA185" s="246">
        <v>469.85067289828396</v>
      </c>
      <c r="AB185" s="246">
        <v>485.66511280536821</v>
      </c>
      <c r="AC185" s="246">
        <v>446.59640919437777</v>
      </c>
      <c r="AD185" s="246">
        <v>387.33845062932238</v>
      </c>
      <c r="AE185" s="246">
        <v>336.33237178685971</v>
      </c>
      <c r="AF185" s="246">
        <v>310.06833485160621</v>
      </c>
      <c r="AG185" s="246">
        <v>347.51543277517203</v>
      </c>
      <c r="AH185" s="246">
        <v>331.97772816813637</v>
      </c>
      <c r="AI185" s="246">
        <v>254.76440293151569</v>
      </c>
    </row>
    <row r="186" spans="1:35">
      <c r="A186" s="79" t="s">
        <v>1736</v>
      </c>
    </row>
  </sheetData>
  <mergeCells count="39">
    <mergeCell ref="AB55:AC55"/>
    <mergeCell ref="BB55:BC55"/>
    <mergeCell ref="AD55:AE55"/>
    <mergeCell ref="B55:C55"/>
    <mergeCell ref="J55:K55"/>
    <mergeCell ref="R55:S55"/>
    <mergeCell ref="AX55:AY55"/>
    <mergeCell ref="AF55:AG55"/>
    <mergeCell ref="T55:U55"/>
    <mergeCell ref="P55:Q55"/>
    <mergeCell ref="AN55:AO55"/>
    <mergeCell ref="AP54:BI54"/>
    <mergeCell ref="AR55:AS55"/>
    <mergeCell ref="AP55:AQ55"/>
    <mergeCell ref="AH55:AI55"/>
    <mergeCell ref="BD55:BE55"/>
    <mergeCell ref="AJ55:AK55"/>
    <mergeCell ref="AT55:AU55"/>
    <mergeCell ref="AL55:AM55"/>
    <mergeCell ref="AZ55:BA55"/>
    <mergeCell ref="BH55:BI55"/>
    <mergeCell ref="AV55:AW55"/>
    <mergeCell ref="BF55:BG55"/>
    <mergeCell ref="B3:C3"/>
    <mergeCell ref="D3:E3"/>
    <mergeCell ref="F3:G3"/>
    <mergeCell ref="N55:O55"/>
    <mergeCell ref="Z55:AA55"/>
    <mergeCell ref="B4:C4"/>
    <mergeCell ref="D4:E4"/>
    <mergeCell ref="F4:G4"/>
    <mergeCell ref="X55:Y55"/>
    <mergeCell ref="V55:W55"/>
    <mergeCell ref="F55:G55"/>
    <mergeCell ref="D55:E55"/>
    <mergeCell ref="L55:M55"/>
    <mergeCell ref="H55:I55"/>
    <mergeCell ref="B54:U54"/>
    <mergeCell ref="V54:AO54"/>
  </mergeCells>
  <phoneticPr fontId="70" type="noConversion"/>
  <pageMargins left="0.25" right="0.25" top="0.75" bottom="0.75" header="0.3" footer="0.3"/>
  <pageSetup paperSize="9" scale="2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3"/>
  <sheetViews>
    <sheetView showGridLines="0" zoomScaleNormal="100" workbookViewId="0"/>
  </sheetViews>
  <sheetFormatPr defaultRowHeight="14.5"/>
  <cols>
    <col min="1" max="1" width="1.453125" customWidth="1"/>
    <col min="2" max="2" width="15.453125" bestFit="1" customWidth="1"/>
    <col min="3" max="4" width="8.81640625" customWidth="1"/>
    <col min="5" max="5" width="14.453125" customWidth="1"/>
    <col min="6" max="7" width="8.81640625" customWidth="1"/>
    <col min="8" max="8" width="14.453125" customWidth="1"/>
    <col min="9" max="10" width="8.81640625" customWidth="1"/>
    <col min="11" max="11" width="14.453125" customWidth="1"/>
    <col min="12" max="12" width="1.453125" customWidth="1"/>
    <col min="15" max="15" width="5.54296875" bestFit="1" customWidth="1"/>
    <col min="16" max="16" width="5.1796875" bestFit="1" customWidth="1"/>
    <col min="17" max="17" width="9.453125" bestFit="1" customWidth="1"/>
    <col min="18" max="19" width="10" customWidth="1"/>
    <col min="20" max="20" width="12.54296875" customWidth="1"/>
    <col min="21" max="21" width="8.54296875" customWidth="1"/>
    <col min="22" max="22" width="10" customWidth="1"/>
    <col min="23" max="24" width="12.54296875" customWidth="1"/>
  </cols>
  <sheetData>
    <row r="1" spans="2:24" ht="7.5" customHeight="1" thickBot="1"/>
    <row r="2" spans="2:24" ht="32.25" customHeight="1" thickTop="1" thickBot="1">
      <c r="C2" s="490" t="s">
        <v>87</v>
      </c>
      <c r="D2" s="491"/>
      <c r="E2" s="491"/>
      <c r="F2" s="491"/>
      <c r="G2" s="491"/>
      <c r="H2" s="491"/>
      <c r="I2" s="491"/>
      <c r="J2" s="491"/>
      <c r="K2" s="492"/>
      <c r="R2" s="490" t="s">
        <v>820</v>
      </c>
      <c r="S2" s="491"/>
      <c r="T2" s="491"/>
      <c r="U2" s="491"/>
      <c r="V2" s="491"/>
      <c r="W2" s="491"/>
      <c r="X2" s="492"/>
    </row>
    <row r="3" spans="2:24" ht="20.25" customHeight="1" thickTop="1" thickBot="1">
      <c r="C3" s="481" t="s">
        <v>12</v>
      </c>
      <c r="D3" s="482"/>
      <c r="E3" s="483"/>
      <c r="F3" s="484" t="s">
        <v>0</v>
      </c>
      <c r="G3" s="485"/>
      <c r="H3" s="486"/>
      <c r="I3" s="487" t="s">
        <v>13</v>
      </c>
      <c r="J3" s="488"/>
      <c r="K3" s="489"/>
      <c r="R3" s="481" t="s">
        <v>12</v>
      </c>
      <c r="S3" s="482"/>
      <c r="T3" s="483"/>
      <c r="U3" s="484" t="s">
        <v>0</v>
      </c>
      <c r="V3" s="485"/>
      <c r="W3" s="486"/>
      <c r="X3" s="154" t="s">
        <v>13</v>
      </c>
    </row>
    <row r="4" spans="2:24" ht="20.25" customHeight="1" thickTop="1" thickBot="1">
      <c r="B4" s="212" t="s">
        <v>48</v>
      </c>
      <c r="C4" s="213" t="s">
        <v>57</v>
      </c>
      <c r="D4" s="214" t="s">
        <v>58</v>
      </c>
      <c r="E4" s="215" t="s">
        <v>34</v>
      </c>
      <c r="F4" s="216" t="s">
        <v>57</v>
      </c>
      <c r="G4" s="217" t="s">
        <v>58</v>
      </c>
      <c r="H4" s="218" t="s">
        <v>34</v>
      </c>
      <c r="I4" s="219" t="s">
        <v>57</v>
      </c>
      <c r="J4" s="220" t="s">
        <v>58</v>
      </c>
      <c r="K4" s="221" t="s">
        <v>34</v>
      </c>
      <c r="O4" s="134" t="s">
        <v>63</v>
      </c>
      <c r="P4" s="135" t="s">
        <v>64</v>
      </c>
      <c r="Q4" s="142" t="s">
        <v>65</v>
      </c>
      <c r="R4" s="130" t="s">
        <v>57</v>
      </c>
      <c r="S4" s="131" t="s">
        <v>58</v>
      </c>
      <c r="T4" s="100" t="s">
        <v>34</v>
      </c>
      <c r="U4" s="132" t="s">
        <v>57</v>
      </c>
      <c r="V4" s="133" t="s">
        <v>58</v>
      </c>
      <c r="W4" s="101" t="s">
        <v>34</v>
      </c>
      <c r="X4" s="155" t="s">
        <v>34</v>
      </c>
    </row>
    <row r="5" spans="2:24" ht="15.75" customHeight="1" thickTop="1">
      <c r="B5" s="282">
        <v>1990</v>
      </c>
      <c r="C5" s="283">
        <v>0</v>
      </c>
      <c r="D5" s="284">
        <v>0</v>
      </c>
      <c r="E5" s="285">
        <v>0</v>
      </c>
      <c r="F5" s="283">
        <v>0</v>
      </c>
      <c r="G5" s="284"/>
      <c r="H5" s="285" t="s">
        <v>90</v>
      </c>
      <c r="I5" s="283">
        <v>0</v>
      </c>
      <c r="J5" s="284" t="s">
        <v>90</v>
      </c>
      <c r="K5" s="285" t="s">
        <v>90</v>
      </c>
      <c r="O5" s="136">
        <v>1992</v>
      </c>
      <c r="P5" s="222" t="s">
        <v>66</v>
      </c>
      <c r="Q5" s="143">
        <v>33604</v>
      </c>
      <c r="R5" s="156">
        <v>0</v>
      </c>
      <c r="S5" s="157">
        <v>0</v>
      </c>
      <c r="T5" s="137">
        <v>0</v>
      </c>
      <c r="U5" s="156">
        <v>0</v>
      </c>
      <c r="V5" s="157"/>
      <c r="W5" s="137"/>
      <c r="X5" s="146"/>
    </row>
    <row r="6" spans="2:24" ht="15" customHeight="1">
      <c r="B6" s="286">
        <v>1991</v>
      </c>
      <c r="C6" s="287">
        <v>0</v>
      </c>
      <c r="D6" s="288">
        <v>0</v>
      </c>
      <c r="E6" s="289">
        <v>0</v>
      </c>
      <c r="F6" s="287">
        <v>0</v>
      </c>
      <c r="G6" s="288"/>
      <c r="H6" s="289" t="s">
        <v>90</v>
      </c>
      <c r="I6" s="287">
        <v>0</v>
      </c>
      <c r="J6" s="288" t="s">
        <v>90</v>
      </c>
      <c r="K6" s="289" t="s">
        <v>90</v>
      </c>
      <c r="O6" s="138">
        <v>1992</v>
      </c>
      <c r="P6" s="223" t="s">
        <v>67</v>
      </c>
      <c r="Q6" s="144">
        <v>33635</v>
      </c>
      <c r="R6" s="158">
        <v>0</v>
      </c>
      <c r="S6" s="159">
        <v>0</v>
      </c>
      <c r="T6" s="139">
        <v>0</v>
      </c>
      <c r="U6" s="158">
        <v>0</v>
      </c>
      <c r="V6" s="159"/>
      <c r="W6" s="139"/>
      <c r="X6" s="147"/>
    </row>
    <row r="7" spans="2:24" ht="15" customHeight="1">
      <c r="B7" s="286">
        <v>1992</v>
      </c>
      <c r="C7" s="287">
        <v>0</v>
      </c>
      <c r="D7" s="288">
        <v>6.45</v>
      </c>
      <c r="E7" s="289">
        <v>6.45</v>
      </c>
      <c r="F7" s="287">
        <v>0</v>
      </c>
      <c r="G7" s="288"/>
      <c r="H7" s="289" t="s">
        <v>90</v>
      </c>
      <c r="I7" s="287">
        <v>0</v>
      </c>
      <c r="J7" s="288" t="s">
        <v>90</v>
      </c>
      <c r="K7" s="289" t="s">
        <v>90</v>
      </c>
      <c r="O7" s="138">
        <v>1992</v>
      </c>
      <c r="P7" s="223" t="s">
        <v>68</v>
      </c>
      <c r="Q7" s="144">
        <v>33664</v>
      </c>
      <c r="R7" s="158">
        <v>0</v>
      </c>
      <c r="S7" s="159">
        <v>0</v>
      </c>
      <c r="T7" s="139">
        <v>0</v>
      </c>
      <c r="U7" s="158">
        <v>0</v>
      </c>
      <c r="V7" s="159"/>
      <c r="W7" s="139"/>
      <c r="X7" s="147"/>
    </row>
    <row r="8" spans="2:24" ht="15" customHeight="1">
      <c r="B8" s="286">
        <v>1993</v>
      </c>
      <c r="C8" s="287">
        <v>0</v>
      </c>
      <c r="D8" s="288">
        <v>6.45</v>
      </c>
      <c r="E8" s="289">
        <v>6.45</v>
      </c>
      <c r="F8" s="287">
        <v>0</v>
      </c>
      <c r="G8" s="288"/>
      <c r="H8" s="289" t="s">
        <v>90</v>
      </c>
      <c r="I8" s="287">
        <v>0</v>
      </c>
      <c r="J8" s="288" t="s">
        <v>90</v>
      </c>
      <c r="K8" s="289" t="s">
        <v>90</v>
      </c>
      <c r="O8" s="138">
        <v>1992</v>
      </c>
      <c r="P8" s="223" t="s">
        <v>69</v>
      </c>
      <c r="Q8" s="144">
        <v>33695</v>
      </c>
      <c r="R8" s="158">
        <v>0</v>
      </c>
      <c r="S8" s="159">
        <v>0</v>
      </c>
      <c r="T8" s="139">
        <v>0</v>
      </c>
      <c r="U8" s="158">
        <v>0</v>
      </c>
      <c r="V8" s="159"/>
      <c r="W8" s="139"/>
      <c r="X8" s="147"/>
    </row>
    <row r="9" spans="2:24" ht="15" customHeight="1">
      <c r="B9" s="286">
        <v>1994</v>
      </c>
      <c r="C9" s="287">
        <v>0</v>
      </c>
      <c r="D9" s="288">
        <v>6.45</v>
      </c>
      <c r="E9" s="289">
        <v>6.45</v>
      </c>
      <c r="F9" s="287">
        <v>0</v>
      </c>
      <c r="G9" s="288"/>
      <c r="H9" s="289" t="s">
        <v>90</v>
      </c>
      <c r="I9" s="287">
        <v>0</v>
      </c>
      <c r="J9" s="288" t="s">
        <v>90</v>
      </c>
      <c r="K9" s="289" t="s">
        <v>90</v>
      </c>
      <c r="O9" s="138">
        <v>1992</v>
      </c>
      <c r="P9" s="223" t="s">
        <v>70</v>
      </c>
      <c r="Q9" s="144">
        <v>33725</v>
      </c>
      <c r="R9" s="158">
        <v>0</v>
      </c>
      <c r="S9" s="159">
        <v>0</v>
      </c>
      <c r="T9" s="139">
        <v>0</v>
      </c>
      <c r="U9" s="158">
        <v>0</v>
      </c>
      <c r="V9" s="159"/>
      <c r="W9" s="139"/>
      <c r="X9" s="147"/>
    </row>
    <row r="10" spans="2:24" ht="15" customHeight="1">
      <c r="B10" s="286">
        <v>1995</v>
      </c>
      <c r="C10" s="287">
        <v>0</v>
      </c>
      <c r="D10" s="288">
        <v>6.45</v>
      </c>
      <c r="E10" s="289">
        <v>6.45</v>
      </c>
      <c r="F10" s="287">
        <v>0</v>
      </c>
      <c r="G10" s="288"/>
      <c r="H10" s="289" t="s">
        <v>90</v>
      </c>
      <c r="I10" s="287">
        <v>0</v>
      </c>
      <c r="J10" s="288" t="s">
        <v>90</v>
      </c>
      <c r="K10" s="289" t="s">
        <v>90</v>
      </c>
      <c r="O10" s="138">
        <v>1992</v>
      </c>
      <c r="P10" s="223" t="s">
        <v>71</v>
      </c>
      <c r="Q10" s="144">
        <v>33756</v>
      </c>
      <c r="R10" s="158">
        <v>0</v>
      </c>
      <c r="S10" s="159">
        <v>0</v>
      </c>
      <c r="T10" s="139">
        <v>0</v>
      </c>
      <c r="U10" s="158">
        <v>0</v>
      </c>
      <c r="V10" s="159"/>
      <c r="W10" s="139"/>
      <c r="X10" s="147"/>
    </row>
    <row r="11" spans="2:24" ht="15" customHeight="1">
      <c r="B11" s="286">
        <v>1996</v>
      </c>
      <c r="C11" s="287">
        <v>0</v>
      </c>
      <c r="D11" s="288">
        <v>6.45</v>
      </c>
      <c r="E11" s="289">
        <v>6.45</v>
      </c>
      <c r="F11" s="287">
        <v>0</v>
      </c>
      <c r="G11" s="288"/>
      <c r="H11" s="289" t="s">
        <v>90</v>
      </c>
      <c r="I11" s="287">
        <v>0</v>
      </c>
      <c r="J11" s="288" t="s">
        <v>90</v>
      </c>
      <c r="K11" s="289" t="s">
        <v>90</v>
      </c>
      <c r="O11" s="138">
        <v>1992</v>
      </c>
      <c r="P11" s="223" t="s">
        <v>72</v>
      </c>
      <c r="Q11" s="144">
        <v>33786</v>
      </c>
      <c r="R11" s="158">
        <v>0</v>
      </c>
      <c r="S11" s="159">
        <v>0</v>
      </c>
      <c r="T11" s="139">
        <v>0</v>
      </c>
      <c r="U11" s="158">
        <v>0</v>
      </c>
      <c r="V11" s="159"/>
      <c r="W11" s="139"/>
      <c r="X11" s="147"/>
    </row>
    <row r="12" spans="2:24" ht="15" customHeight="1">
      <c r="B12" s="286">
        <v>1997</v>
      </c>
      <c r="C12" s="287">
        <v>15</v>
      </c>
      <c r="D12" s="288">
        <v>42.230000000000004</v>
      </c>
      <c r="E12" s="289">
        <v>57.230000000000004</v>
      </c>
      <c r="F12" s="287">
        <v>0</v>
      </c>
      <c r="G12" s="288"/>
      <c r="H12" s="289" t="s">
        <v>90</v>
      </c>
      <c r="I12" s="287">
        <v>15</v>
      </c>
      <c r="J12" s="288" t="s">
        <v>90</v>
      </c>
      <c r="K12" s="289" t="s">
        <v>90</v>
      </c>
      <c r="O12" s="138">
        <v>1992</v>
      </c>
      <c r="P12" s="223" t="s">
        <v>73</v>
      </c>
      <c r="Q12" s="144">
        <v>33817</v>
      </c>
      <c r="R12" s="158">
        <v>0</v>
      </c>
      <c r="S12" s="159">
        <v>0</v>
      </c>
      <c r="T12" s="139">
        <v>0</v>
      </c>
      <c r="U12" s="158">
        <v>0</v>
      </c>
      <c r="V12" s="159"/>
      <c r="W12" s="139"/>
      <c r="X12" s="147"/>
    </row>
    <row r="13" spans="2:24" ht="15" customHeight="1">
      <c r="B13" s="286">
        <v>1998</v>
      </c>
      <c r="C13" s="287">
        <v>15</v>
      </c>
      <c r="D13" s="288">
        <v>47.230000000000004</v>
      </c>
      <c r="E13" s="289">
        <v>62.230000000000004</v>
      </c>
      <c r="F13" s="287">
        <v>0</v>
      </c>
      <c r="G13" s="288"/>
      <c r="H13" s="289" t="s">
        <v>90</v>
      </c>
      <c r="I13" s="287">
        <v>15</v>
      </c>
      <c r="J13" s="288" t="s">
        <v>90</v>
      </c>
      <c r="K13" s="289" t="s">
        <v>90</v>
      </c>
      <c r="O13" s="138">
        <v>1992</v>
      </c>
      <c r="P13" s="223" t="s">
        <v>74</v>
      </c>
      <c r="Q13" s="144">
        <v>33848</v>
      </c>
      <c r="R13" s="158">
        <v>0</v>
      </c>
      <c r="S13" s="159">
        <v>0</v>
      </c>
      <c r="T13" s="139">
        <v>0</v>
      </c>
      <c r="U13" s="158">
        <v>0</v>
      </c>
      <c r="V13" s="159"/>
      <c r="W13" s="139"/>
      <c r="X13" s="147"/>
    </row>
    <row r="14" spans="2:24" ht="15" customHeight="1">
      <c r="B14" s="286">
        <v>1999</v>
      </c>
      <c r="C14" s="287">
        <v>15</v>
      </c>
      <c r="D14" s="288">
        <v>55.18</v>
      </c>
      <c r="E14" s="289">
        <v>70.180000000000007</v>
      </c>
      <c r="F14" s="287">
        <v>0</v>
      </c>
      <c r="G14" s="288"/>
      <c r="H14" s="289" t="s">
        <v>90</v>
      </c>
      <c r="I14" s="287">
        <v>15</v>
      </c>
      <c r="J14" s="288" t="s">
        <v>90</v>
      </c>
      <c r="K14" s="289" t="s">
        <v>90</v>
      </c>
      <c r="O14" s="138">
        <v>1992</v>
      </c>
      <c r="P14" s="223" t="s">
        <v>75</v>
      </c>
      <c r="Q14" s="144">
        <v>33878</v>
      </c>
      <c r="R14" s="158">
        <v>0</v>
      </c>
      <c r="S14" s="159">
        <v>6.45</v>
      </c>
      <c r="T14" s="139">
        <v>6.45</v>
      </c>
      <c r="U14" s="158">
        <v>0</v>
      </c>
      <c r="V14" s="159"/>
      <c r="W14" s="139"/>
      <c r="X14" s="147"/>
    </row>
    <row r="15" spans="2:24" ht="15" customHeight="1">
      <c r="B15" s="286">
        <v>2000</v>
      </c>
      <c r="C15" s="287">
        <v>15</v>
      </c>
      <c r="D15" s="288">
        <v>101.53</v>
      </c>
      <c r="E15" s="289">
        <v>116.53</v>
      </c>
      <c r="F15" s="287">
        <v>0</v>
      </c>
      <c r="G15" s="288"/>
      <c r="H15" s="289" t="s">
        <v>90</v>
      </c>
      <c r="I15" s="287">
        <v>15</v>
      </c>
      <c r="J15" s="288" t="s">
        <v>90</v>
      </c>
      <c r="K15" s="289" t="s">
        <v>90</v>
      </c>
      <c r="O15" s="138">
        <v>1992</v>
      </c>
      <c r="P15" s="223" t="s">
        <v>76</v>
      </c>
      <c r="Q15" s="144">
        <v>33909</v>
      </c>
      <c r="R15" s="158">
        <v>0</v>
      </c>
      <c r="S15" s="159">
        <v>6.45</v>
      </c>
      <c r="T15" s="139">
        <v>6.45</v>
      </c>
      <c r="U15" s="158">
        <v>0</v>
      </c>
      <c r="V15" s="159"/>
      <c r="W15" s="139"/>
      <c r="X15" s="147"/>
    </row>
    <row r="16" spans="2:24" ht="15" customHeight="1">
      <c r="B16" s="286">
        <v>2001</v>
      </c>
      <c r="C16" s="287">
        <v>15</v>
      </c>
      <c r="D16" s="288">
        <v>107.93</v>
      </c>
      <c r="E16" s="289">
        <v>122.93</v>
      </c>
      <c r="F16" s="287">
        <v>0</v>
      </c>
      <c r="G16" s="288"/>
      <c r="H16" s="289" t="s">
        <v>90</v>
      </c>
      <c r="I16" s="287">
        <v>15</v>
      </c>
      <c r="J16" s="288" t="s">
        <v>90</v>
      </c>
      <c r="K16" s="289" t="s">
        <v>90</v>
      </c>
      <c r="O16" s="138">
        <v>1992</v>
      </c>
      <c r="P16" s="223" t="s">
        <v>77</v>
      </c>
      <c r="Q16" s="144">
        <v>33939</v>
      </c>
      <c r="R16" s="158">
        <v>0</v>
      </c>
      <c r="S16" s="159">
        <v>6.45</v>
      </c>
      <c r="T16" s="139">
        <v>6.45</v>
      </c>
      <c r="U16" s="158">
        <v>0</v>
      </c>
      <c r="V16" s="159"/>
      <c r="W16" s="139"/>
      <c r="X16" s="147"/>
    </row>
    <row r="17" spans="2:24" ht="15" customHeight="1">
      <c r="B17" s="286">
        <v>2002</v>
      </c>
      <c r="C17" s="287">
        <v>15</v>
      </c>
      <c r="D17" s="288">
        <v>119.83000000000001</v>
      </c>
      <c r="E17" s="289">
        <v>134.83000000000001</v>
      </c>
      <c r="F17" s="287">
        <v>0</v>
      </c>
      <c r="G17" s="288"/>
      <c r="H17" s="289" t="s">
        <v>90</v>
      </c>
      <c r="I17" s="287">
        <v>15</v>
      </c>
      <c r="J17" s="288" t="s">
        <v>90</v>
      </c>
      <c r="K17" s="289" t="s">
        <v>90</v>
      </c>
      <c r="O17" s="138">
        <v>1993</v>
      </c>
      <c r="P17" s="223" t="s">
        <v>66</v>
      </c>
      <c r="Q17" s="144">
        <v>33970</v>
      </c>
      <c r="R17" s="158">
        <v>0</v>
      </c>
      <c r="S17" s="159">
        <v>6.45</v>
      </c>
      <c r="T17" s="139">
        <v>6.45</v>
      </c>
      <c r="U17" s="158">
        <v>0</v>
      </c>
      <c r="V17" s="159"/>
      <c r="W17" s="139"/>
      <c r="X17" s="147"/>
    </row>
    <row r="18" spans="2:24" ht="15" customHeight="1">
      <c r="B18" s="286">
        <v>2003</v>
      </c>
      <c r="C18" s="287">
        <v>40</v>
      </c>
      <c r="D18" s="288">
        <v>172.89000000000001</v>
      </c>
      <c r="E18" s="289">
        <v>212.89000000000001</v>
      </c>
      <c r="F18" s="287">
        <v>0</v>
      </c>
      <c r="G18" s="288"/>
      <c r="H18" s="289" t="s">
        <v>90</v>
      </c>
      <c r="I18" s="287">
        <v>40</v>
      </c>
      <c r="J18" s="288" t="s">
        <v>90</v>
      </c>
      <c r="K18" s="289" t="s">
        <v>90</v>
      </c>
      <c r="O18" s="138">
        <v>1993</v>
      </c>
      <c r="P18" s="223" t="s">
        <v>67</v>
      </c>
      <c r="Q18" s="144">
        <v>34001</v>
      </c>
      <c r="R18" s="158">
        <v>0</v>
      </c>
      <c r="S18" s="159">
        <v>6.45</v>
      </c>
      <c r="T18" s="139">
        <v>6.45</v>
      </c>
      <c r="U18" s="158">
        <v>0</v>
      </c>
      <c r="V18" s="159"/>
      <c r="W18" s="139"/>
      <c r="X18" s="147"/>
    </row>
    <row r="19" spans="2:24" ht="15" customHeight="1">
      <c r="B19" s="286">
        <v>2004</v>
      </c>
      <c r="C19" s="287">
        <v>112.4</v>
      </c>
      <c r="D19" s="288">
        <v>224.02000000000004</v>
      </c>
      <c r="E19" s="289">
        <v>336.42000000000007</v>
      </c>
      <c r="F19" s="287">
        <v>0</v>
      </c>
      <c r="G19" s="288"/>
      <c r="H19" s="289" t="s">
        <v>90</v>
      </c>
      <c r="I19" s="287">
        <v>112.4</v>
      </c>
      <c r="J19" s="288" t="s">
        <v>90</v>
      </c>
      <c r="K19" s="289" t="s">
        <v>90</v>
      </c>
      <c r="O19" s="138">
        <v>1993</v>
      </c>
      <c r="P19" s="223" t="s">
        <v>68</v>
      </c>
      <c r="Q19" s="144">
        <v>34029</v>
      </c>
      <c r="R19" s="158">
        <v>0</v>
      </c>
      <c r="S19" s="159">
        <v>6.45</v>
      </c>
      <c r="T19" s="139">
        <v>6.45</v>
      </c>
      <c r="U19" s="158">
        <v>0</v>
      </c>
      <c r="V19" s="159"/>
      <c r="W19" s="139"/>
      <c r="X19" s="147"/>
    </row>
    <row r="20" spans="2:24" ht="15" customHeight="1">
      <c r="B20" s="286">
        <v>2005</v>
      </c>
      <c r="C20" s="287">
        <v>222.9</v>
      </c>
      <c r="D20" s="288">
        <v>278.87000000000006</v>
      </c>
      <c r="E20" s="289">
        <v>501.7700000000001</v>
      </c>
      <c r="F20" s="287">
        <v>0</v>
      </c>
      <c r="G20" s="288"/>
      <c r="H20" s="289" t="s">
        <v>90</v>
      </c>
      <c r="I20" s="287">
        <v>222.9</v>
      </c>
      <c r="J20" s="288" t="s">
        <v>90</v>
      </c>
      <c r="K20" s="289" t="s">
        <v>90</v>
      </c>
      <c r="O20" s="138">
        <v>1993</v>
      </c>
      <c r="P20" s="223" t="s">
        <v>69</v>
      </c>
      <c r="Q20" s="144">
        <v>34060</v>
      </c>
      <c r="R20" s="158">
        <v>0</v>
      </c>
      <c r="S20" s="159">
        <v>6.45</v>
      </c>
      <c r="T20" s="139">
        <v>6.45</v>
      </c>
      <c r="U20" s="158">
        <v>0</v>
      </c>
      <c r="V20" s="159"/>
      <c r="W20" s="139"/>
      <c r="X20" s="147"/>
    </row>
    <row r="21" spans="2:24" ht="15" customHeight="1">
      <c r="B21" s="286">
        <v>2006</v>
      </c>
      <c r="C21" s="287">
        <v>267.89999999999998</v>
      </c>
      <c r="D21" s="288">
        <v>408.57000000000005</v>
      </c>
      <c r="E21" s="289">
        <v>676.47</v>
      </c>
      <c r="F21" s="287">
        <v>0</v>
      </c>
      <c r="G21" s="288"/>
      <c r="H21" s="289" t="s">
        <v>90</v>
      </c>
      <c r="I21" s="287">
        <v>267.89999999999998</v>
      </c>
      <c r="J21" s="288" t="s">
        <v>90</v>
      </c>
      <c r="K21" s="289" t="s">
        <v>90</v>
      </c>
      <c r="O21" s="138">
        <v>1993</v>
      </c>
      <c r="P21" s="223" t="s">
        <v>70</v>
      </c>
      <c r="Q21" s="144">
        <v>34090</v>
      </c>
      <c r="R21" s="158">
        <v>0</v>
      </c>
      <c r="S21" s="159">
        <v>6.45</v>
      </c>
      <c r="T21" s="139">
        <v>6.45</v>
      </c>
      <c r="U21" s="158">
        <v>0</v>
      </c>
      <c r="V21" s="159"/>
      <c r="W21" s="139"/>
      <c r="X21" s="147"/>
    </row>
    <row r="22" spans="2:24" ht="15" customHeight="1">
      <c r="B22" s="286">
        <v>2007</v>
      </c>
      <c r="C22" s="287">
        <v>310.84999999999997</v>
      </c>
      <c r="D22" s="288">
        <v>423.61000000000007</v>
      </c>
      <c r="E22" s="289">
        <v>734.46</v>
      </c>
      <c r="F22" s="287">
        <v>0</v>
      </c>
      <c r="G22" s="288"/>
      <c r="H22" s="289" t="s">
        <v>90</v>
      </c>
      <c r="I22" s="287">
        <v>310.84999999999997</v>
      </c>
      <c r="J22" s="288" t="s">
        <v>90</v>
      </c>
      <c r="K22" s="289" t="s">
        <v>90</v>
      </c>
      <c r="O22" s="138">
        <v>1993</v>
      </c>
      <c r="P22" s="223" t="s">
        <v>71</v>
      </c>
      <c r="Q22" s="144">
        <v>34121</v>
      </c>
      <c r="R22" s="158">
        <v>0</v>
      </c>
      <c r="S22" s="159">
        <v>6.45</v>
      </c>
      <c r="T22" s="139">
        <v>6.45</v>
      </c>
      <c r="U22" s="158">
        <v>0</v>
      </c>
      <c r="V22" s="159"/>
      <c r="W22" s="139"/>
      <c r="X22" s="147"/>
    </row>
    <row r="23" spans="2:24" ht="15" customHeight="1">
      <c r="B23" s="286">
        <v>2008</v>
      </c>
      <c r="C23" s="287">
        <v>417.74999999999994</v>
      </c>
      <c r="D23" s="288">
        <v>527.50700000000006</v>
      </c>
      <c r="E23" s="289">
        <v>945.25700000000006</v>
      </c>
      <c r="F23" s="287">
        <v>0</v>
      </c>
      <c r="G23" s="288"/>
      <c r="H23" s="289" t="s">
        <v>90</v>
      </c>
      <c r="I23" s="287">
        <v>417.74999999999994</v>
      </c>
      <c r="J23" s="288" t="s">
        <v>90</v>
      </c>
      <c r="K23" s="289" t="s">
        <v>90</v>
      </c>
      <c r="O23" s="138">
        <v>1993</v>
      </c>
      <c r="P23" s="223" t="s">
        <v>72</v>
      </c>
      <c r="Q23" s="144">
        <v>34151</v>
      </c>
      <c r="R23" s="158">
        <v>0</v>
      </c>
      <c r="S23" s="159">
        <v>6.45</v>
      </c>
      <c r="T23" s="139">
        <v>6.45</v>
      </c>
      <c r="U23" s="158">
        <v>0</v>
      </c>
      <c r="V23" s="159"/>
      <c r="W23" s="139"/>
      <c r="X23" s="147"/>
    </row>
    <row r="24" spans="2:24" ht="15" customHeight="1">
      <c r="B24" s="286">
        <v>2009</v>
      </c>
      <c r="C24" s="287">
        <v>668.74999999999989</v>
      </c>
      <c r="D24" s="288">
        <v>599.50700000000006</v>
      </c>
      <c r="E24" s="289">
        <v>1268.2570000000001</v>
      </c>
      <c r="F24" s="287">
        <v>0</v>
      </c>
      <c r="G24" s="288"/>
      <c r="H24" s="289" t="s">
        <v>90</v>
      </c>
      <c r="I24" s="287">
        <v>668.74999999999989</v>
      </c>
      <c r="J24" s="288" t="s">
        <v>90</v>
      </c>
      <c r="K24" s="289" t="s">
        <v>90</v>
      </c>
      <c r="O24" s="138">
        <v>1993</v>
      </c>
      <c r="P24" s="223" t="s">
        <v>73</v>
      </c>
      <c r="Q24" s="144">
        <v>34182</v>
      </c>
      <c r="R24" s="158">
        <v>0</v>
      </c>
      <c r="S24" s="159">
        <v>6.45</v>
      </c>
      <c r="T24" s="139">
        <v>6.45</v>
      </c>
      <c r="U24" s="158">
        <v>0</v>
      </c>
      <c r="V24" s="159"/>
      <c r="W24" s="139"/>
      <c r="X24" s="147"/>
    </row>
    <row r="25" spans="2:24" ht="15" customHeight="1">
      <c r="B25" s="286">
        <v>2010</v>
      </c>
      <c r="C25" s="287">
        <v>727.79999999999984</v>
      </c>
      <c r="D25" s="288">
        <v>662.63800000000015</v>
      </c>
      <c r="E25" s="289">
        <v>1390.4380000000001</v>
      </c>
      <c r="F25" s="287">
        <v>0</v>
      </c>
      <c r="G25" s="288"/>
      <c r="H25" s="289" t="s">
        <v>90</v>
      </c>
      <c r="I25" s="287">
        <v>727.79999999999984</v>
      </c>
      <c r="J25" s="288" t="s">
        <v>90</v>
      </c>
      <c r="K25" s="289" t="s">
        <v>90</v>
      </c>
      <c r="O25" s="138">
        <v>1993</v>
      </c>
      <c r="P25" s="223" t="s">
        <v>74</v>
      </c>
      <c r="Q25" s="144">
        <v>34213</v>
      </c>
      <c r="R25" s="158">
        <v>0</v>
      </c>
      <c r="S25" s="159">
        <v>6.45</v>
      </c>
      <c r="T25" s="139">
        <v>6.45</v>
      </c>
      <c r="U25" s="158">
        <v>0</v>
      </c>
      <c r="V25" s="159"/>
      <c r="W25" s="139"/>
      <c r="X25" s="147"/>
    </row>
    <row r="26" spans="2:24" ht="15" customHeight="1">
      <c r="B26" s="286">
        <v>2011</v>
      </c>
      <c r="C26" s="287">
        <v>769.19999999999982</v>
      </c>
      <c r="D26" s="288">
        <v>851.79800000000012</v>
      </c>
      <c r="E26" s="289">
        <v>1620.998</v>
      </c>
      <c r="F26" s="287">
        <v>73.599999999999994</v>
      </c>
      <c r="G26" s="288"/>
      <c r="H26" s="289" t="s">
        <v>90</v>
      </c>
      <c r="I26" s="287">
        <v>842.79999999999984</v>
      </c>
      <c r="J26" s="288" t="s">
        <v>90</v>
      </c>
      <c r="K26" s="289" t="s">
        <v>90</v>
      </c>
      <c r="O26" s="138">
        <v>1993</v>
      </c>
      <c r="P26" s="223" t="s">
        <v>75</v>
      </c>
      <c r="Q26" s="144">
        <v>34243</v>
      </c>
      <c r="R26" s="158">
        <v>0</v>
      </c>
      <c r="S26" s="159">
        <v>6.45</v>
      </c>
      <c r="T26" s="139">
        <v>6.45</v>
      </c>
      <c r="U26" s="158">
        <v>0</v>
      </c>
      <c r="V26" s="159"/>
      <c r="W26" s="139"/>
      <c r="X26" s="147"/>
    </row>
    <row r="27" spans="2:24" ht="15" customHeight="1">
      <c r="B27" s="286">
        <v>2012</v>
      </c>
      <c r="C27" s="287">
        <v>769.19999999999982</v>
      </c>
      <c r="D27" s="288">
        <v>941.79000000000008</v>
      </c>
      <c r="E27" s="289">
        <v>1710.9899999999998</v>
      </c>
      <c r="F27" s="287">
        <v>73.599999999999994</v>
      </c>
      <c r="G27" s="288"/>
      <c r="H27" s="289" t="s">
        <v>90</v>
      </c>
      <c r="I27" s="287">
        <v>842.79999999999984</v>
      </c>
      <c r="J27" s="288" t="s">
        <v>90</v>
      </c>
      <c r="K27" s="289" t="s">
        <v>90</v>
      </c>
      <c r="O27" s="138">
        <v>1993</v>
      </c>
      <c r="P27" s="223" t="s">
        <v>76</v>
      </c>
      <c r="Q27" s="144">
        <v>34274</v>
      </c>
      <c r="R27" s="158">
        <v>0</v>
      </c>
      <c r="S27" s="159">
        <v>6.45</v>
      </c>
      <c r="T27" s="139">
        <v>6.45</v>
      </c>
      <c r="U27" s="158">
        <v>0</v>
      </c>
      <c r="V27" s="159"/>
      <c r="W27" s="139"/>
      <c r="X27" s="147"/>
    </row>
    <row r="28" spans="2:24" ht="15" customHeight="1">
      <c r="B28" s="286">
        <v>2013</v>
      </c>
      <c r="C28" s="287">
        <v>845.19999999999982</v>
      </c>
      <c r="D28" s="288">
        <v>1078.1970000000001</v>
      </c>
      <c r="E28" s="289">
        <v>1923.3969999999999</v>
      </c>
      <c r="F28" s="287">
        <v>73.599999999999994</v>
      </c>
      <c r="G28" s="288"/>
      <c r="H28" s="289" t="s">
        <v>90</v>
      </c>
      <c r="I28" s="287">
        <v>918.79999999999984</v>
      </c>
      <c r="J28" s="288" t="s">
        <v>90</v>
      </c>
      <c r="K28" s="289" t="s">
        <v>90</v>
      </c>
      <c r="O28" s="138">
        <v>1993</v>
      </c>
      <c r="P28" s="223" t="s">
        <v>77</v>
      </c>
      <c r="Q28" s="144">
        <v>34304</v>
      </c>
      <c r="R28" s="158">
        <v>0</v>
      </c>
      <c r="S28" s="159">
        <v>6.45</v>
      </c>
      <c r="T28" s="139">
        <v>6.45</v>
      </c>
      <c r="U28" s="158">
        <v>0</v>
      </c>
      <c r="V28" s="159"/>
      <c r="W28" s="139"/>
      <c r="X28" s="147"/>
    </row>
    <row r="29" spans="2:24" ht="15" customHeight="1">
      <c r="B29" s="286">
        <v>2014</v>
      </c>
      <c r="C29" s="287">
        <v>1046.5499999999997</v>
      </c>
      <c r="D29" s="288">
        <v>1220.0070000000001</v>
      </c>
      <c r="E29" s="289">
        <v>2266.5569999999998</v>
      </c>
      <c r="F29" s="287">
        <v>73.599999999999994</v>
      </c>
      <c r="G29" s="288"/>
      <c r="H29" s="289" t="s">
        <v>90</v>
      </c>
      <c r="I29" s="287">
        <v>1120.1499999999996</v>
      </c>
      <c r="J29" s="288" t="s">
        <v>90</v>
      </c>
      <c r="K29" s="289" t="s">
        <v>90</v>
      </c>
      <c r="O29" s="138">
        <v>1994</v>
      </c>
      <c r="P29" s="223" t="s">
        <v>66</v>
      </c>
      <c r="Q29" s="144">
        <v>34335</v>
      </c>
      <c r="R29" s="158">
        <v>0</v>
      </c>
      <c r="S29" s="159">
        <v>6.45</v>
      </c>
      <c r="T29" s="139">
        <v>6.45</v>
      </c>
      <c r="U29" s="158">
        <v>0</v>
      </c>
      <c r="V29" s="159"/>
      <c r="W29" s="139"/>
      <c r="X29" s="147"/>
    </row>
    <row r="30" spans="2:24" ht="15" customHeight="1">
      <c r="B30" s="286">
        <v>2015</v>
      </c>
      <c r="C30" s="287">
        <v>1152.5499999999997</v>
      </c>
      <c r="D30" s="288">
        <v>1294.9069999999999</v>
      </c>
      <c r="E30" s="289">
        <v>2447.4569999999994</v>
      </c>
      <c r="F30" s="287">
        <v>73.599999999999994</v>
      </c>
      <c r="G30" s="288"/>
      <c r="H30" s="289" t="s">
        <v>90</v>
      </c>
      <c r="I30" s="287">
        <v>1226.1499999999996</v>
      </c>
      <c r="J30" s="288" t="s">
        <v>90</v>
      </c>
      <c r="K30" s="289" t="s">
        <v>90</v>
      </c>
      <c r="O30" s="138">
        <v>1994</v>
      </c>
      <c r="P30" s="223" t="s">
        <v>67</v>
      </c>
      <c r="Q30" s="144">
        <v>34366</v>
      </c>
      <c r="R30" s="158">
        <v>0</v>
      </c>
      <c r="S30" s="159">
        <v>6.45</v>
      </c>
      <c r="T30" s="139">
        <v>6.45</v>
      </c>
      <c r="U30" s="158">
        <v>0</v>
      </c>
      <c r="V30" s="159"/>
      <c r="W30" s="139"/>
      <c r="X30" s="147"/>
    </row>
    <row r="31" spans="2:24">
      <c r="B31" s="286">
        <v>2016</v>
      </c>
      <c r="C31" s="287">
        <v>1371.2499999999998</v>
      </c>
      <c r="D31" s="288">
        <v>1423.8559999999998</v>
      </c>
      <c r="E31" s="289">
        <v>2795.1059999999998</v>
      </c>
      <c r="F31" s="287">
        <v>73.599999999999994</v>
      </c>
      <c r="G31" s="288"/>
      <c r="H31" s="289" t="s">
        <v>90</v>
      </c>
      <c r="I31" s="287">
        <v>1444.8499999999997</v>
      </c>
      <c r="J31" s="288" t="s">
        <v>90</v>
      </c>
      <c r="K31" s="289" t="s">
        <v>90</v>
      </c>
      <c r="O31" s="138">
        <v>1994</v>
      </c>
      <c r="P31" s="223" t="s">
        <v>68</v>
      </c>
      <c r="Q31" s="144">
        <v>34394</v>
      </c>
      <c r="R31" s="158">
        <v>0</v>
      </c>
      <c r="S31" s="159">
        <v>6.45</v>
      </c>
      <c r="T31" s="139">
        <v>6.45</v>
      </c>
      <c r="U31" s="158">
        <v>0</v>
      </c>
      <c r="V31" s="159"/>
      <c r="W31" s="139"/>
      <c r="X31" s="147"/>
    </row>
    <row r="32" spans="2:24">
      <c r="B32" s="290">
        <v>2017</v>
      </c>
      <c r="C32" s="291">
        <v>1591.4999999999998</v>
      </c>
      <c r="D32" s="292">
        <v>1721.2639999999997</v>
      </c>
      <c r="E32" s="293">
        <v>3312.7639999999992</v>
      </c>
      <c r="F32" s="291">
        <v>121.1</v>
      </c>
      <c r="G32" s="294"/>
      <c r="H32" s="295" t="s">
        <v>90</v>
      </c>
      <c r="I32" s="291">
        <v>1712.5999999999997</v>
      </c>
      <c r="J32" s="292" t="s">
        <v>90</v>
      </c>
      <c r="K32" s="293" t="s">
        <v>90</v>
      </c>
      <c r="O32" s="138">
        <v>1994</v>
      </c>
      <c r="P32" s="223" t="s">
        <v>69</v>
      </c>
      <c r="Q32" s="144">
        <v>34425</v>
      </c>
      <c r="R32" s="158">
        <v>0</v>
      </c>
      <c r="S32" s="159">
        <v>6.45</v>
      </c>
      <c r="T32" s="139">
        <v>6.45</v>
      </c>
      <c r="U32" s="158">
        <v>0</v>
      </c>
      <c r="V32" s="159"/>
      <c r="W32" s="139"/>
      <c r="X32" s="147"/>
    </row>
    <row r="33" spans="2:24">
      <c r="B33" s="286">
        <v>2018</v>
      </c>
      <c r="C33" s="291">
        <v>1774.4499999999998</v>
      </c>
      <c r="D33" s="292">
        <v>1893.0879999999997</v>
      </c>
      <c r="E33" s="293">
        <v>3667.5379999999996</v>
      </c>
      <c r="F33" s="291">
        <v>121.1</v>
      </c>
      <c r="G33" s="294"/>
      <c r="H33" s="295" t="s">
        <v>90</v>
      </c>
      <c r="I33" s="291">
        <v>1895.5499999999997</v>
      </c>
      <c r="J33" s="292" t="s">
        <v>90</v>
      </c>
      <c r="K33" s="293" t="s">
        <v>90</v>
      </c>
      <c r="O33" s="138">
        <v>1994</v>
      </c>
      <c r="P33" s="223" t="s">
        <v>70</v>
      </c>
      <c r="Q33" s="144">
        <v>34455</v>
      </c>
      <c r="R33" s="158">
        <v>0</v>
      </c>
      <c r="S33" s="159">
        <v>6.45</v>
      </c>
      <c r="T33" s="139">
        <v>6.45</v>
      </c>
      <c r="U33" s="158">
        <v>0</v>
      </c>
      <c r="V33" s="159"/>
      <c r="W33" s="139"/>
      <c r="X33" s="147"/>
    </row>
    <row r="34" spans="2:24">
      <c r="B34" s="290">
        <v>2019</v>
      </c>
      <c r="C34" s="291">
        <v>1932.4499999999998</v>
      </c>
      <c r="D34" s="292">
        <v>2187.3929999999996</v>
      </c>
      <c r="E34" s="293">
        <v>4119.8429999999989</v>
      </c>
      <c r="F34" s="291">
        <v>121.1</v>
      </c>
      <c r="G34" s="294"/>
      <c r="H34" s="295" t="s">
        <v>90</v>
      </c>
      <c r="I34" s="291">
        <v>2053.5499999999997</v>
      </c>
      <c r="J34" s="292" t="s">
        <v>90</v>
      </c>
      <c r="K34" s="293" t="s">
        <v>90</v>
      </c>
      <c r="O34" s="138">
        <v>1994</v>
      </c>
      <c r="P34" s="223" t="s">
        <v>71</v>
      </c>
      <c r="Q34" s="144">
        <v>34486</v>
      </c>
      <c r="R34" s="158">
        <v>0</v>
      </c>
      <c r="S34" s="159">
        <v>6.45</v>
      </c>
      <c r="T34" s="139">
        <v>6.45</v>
      </c>
      <c r="U34" s="158">
        <v>0</v>
      </c>
      <c r="V34" s="159"/>
      <c r="W34" s="139"/>
      <c r="X34" s="147"/>
    </row>
    <row r="35" spans="2:24">
      <c r="B35" s="286">
        <v>2020</v>
      </c>
      <c r="C35" s="291">
        <v>2064.75</v>
      </c>
      <c r="D35" s="292">
        <v>2258.6409999999992</v>
      </c>
      <c r="E35" s="293">
        <v>4323.3909999999996</v>
      </c>
      <c r="F35" s="291">
        <v>121.1</v>
      </c>
      <c r="G35" s="294"/>
      <c r="H35" s="295" t="s">
        <v>90</v>
      </c>
      <c r="I35" s="291">
        <v>2185.85</v>
      </c>
      <c r="J35" s="292" t="s">
        <v>90</v>
      </c>
      <c r="K35" s="293" t="s">
        <v>90</v>
      </c>
      <c r="O35" s="138">
        <v>1994</v>
      </c>
      <c r="P35" s="223" t="s">
        <v>72</v>
      </c>
      <c r="Q35" s="144">
        <v>34516</v>
      </c>
      <c r="R35" s="158">
        <v>0</v>
      </c>
      <c r="S35" s="159">
        <v>6.45</v>
      </c>
      <c r="T35" s="139">
        <v>6.45</v>
      </c>
      <c r="U35" s="158">
        <v>0</v>
      </c>
      <c r="V35" s="159"/>
      <c r="W35" s="139"/>
      <c r="X35" s="147"/>
    </row>
    <row r="36" spans="2:24">
      <c r="B36" s="290">
        <v>2021</v>
      </c>
      <c r="C36" s="291">
        <v>2074.0499999999997</v>
      </c>
      <c r="D36" s="292">
        <v>2258.6409999999992</v>
      </c>
      <c r="E36" s="293">
        <v>4332.6909999999989</v>
      </c>
      <c r="F36" s="291">
        <v>121.1</v>
      </c>
      <c r="G36" s="294"/>
      <c r="H36" s="295"/>
      <c r="I36" s="291">
        <v>2195.1499999999996</v>
      </c>
      <c r="J36" s="292"/>
      <c r="K36" s="293"/>
      <c r="O36" s="138">
        <v>1994</v>
      </c>
      <c r="P36" s="223" t="s">
        <v>73</v>
      </c>
      <c r="Q36" s="144">
        <v>34547</v>
      </c>
      <c r="R36" s="158">
        <v>0</v>
      </c>
      <c r="S36" s="159">
        <v>6.45</v>
      </c>
      <c r="T36" s="139">
        <v>6.45</v>
      </c>
      <c r="U36" s="158">
        <v>0</v>
      </c>
      <c r="V36" s="159"/>
      <c r="W36" s="139"/>
      <c r="X36" s="147"/>
    </row>
    <row r="37" spans="2:24">
      <c r="B37" s="290">
        <v>2022</v>
      </c>
      <c r="C37" s="291">
        <v>2234.6499999999996</v>
      </c>
      <c r="D37" s="292">
        <v>2293.1309999999994</v>
      </c>
      <c r="E37" s="293">
        <v>4527.780999999999</v>
      </c>
      <c r="F37" s="291">
        <v>121.1</v>
      </c>
      <c r="G37" s="294"/>
      <c r="H37" s="295"/>
      <c r="I37" s="291">
        <v>2355.7499999999995</v>
      </c>
      <c r="J37" s="292"/>
      <c r="K37" s="293"/>
      <c r="O37" s="138">
        <v>1994</v>
      </c>
      <c r="P37" s="223" t="s">
        <v>74</v>
      </c>
      <c r="Q37" s="144">
        <v>34578</v>
      </c>
      <c r="R37" s="158">
        <v>0</v>
      </c>
      <c r="S37" s="159">
        <v>6.45</v>
      </c>
      <c r="T37" s="139">
        <v>6.45</v>
      </c>
      <c r="U37" s="158">
        <v>0</v>
      </c>
      <c r="V37" s="159"/>
      <c r="W37" s="139"/>
      <c r="X37" s="147"/>
    </row>
    <row r="38" spans="2:24">
      <c r="B38" s="290">
        <v>2023</v>
      </c>
      <c r="C38" s="291">
        <v>2416.7499999999995</v>
      </c>
      <c r="D38" s="292">
        <v>2313.6509999999994</v>
      </c>
      <c r="E38" s="293">
        <v>4730.4009999999989</v>
      </c>
      <c r="F38" s="291">
        <v>121.1</v>
      </c>
      <c r="G38" s="294">
        <v>1243.2080000000001</v>
      </c>
      <c r="H38" s="295">
        <v>1364.308</v>
      </c>
      <c r="I38" s="291">
        <v>2537.8499999999995</v>
      </c>
      <c r="J38" s="292">
        <v>3556.8589999999995</v>
      </c>
      <c r="K38" s="293">
        <v>6094.7089999999989</v>
      </c>
      <c r="O38" s="138">
        <v>1994</v>
      </c>
      <c r="P38" s="223" t="s">
        <v>75</v>
      </c>
      <c r="Q38" s="144">
        <v>34608</v>
      </c>
      <c r="R38" s="158">
        <v>0</v>
      </c>
      <c r="S38" s="159">
        <v>6.45</v>
      </c>
      <c r="T38" s="139">
        <v>6.45</v>
      </c>
      <c r="U38" s="158">
        <v>0</v>
      </c>
      <c r="V38" s="159"/>
      <c r="W38" s="139"/>
      <c r="X38" s="147"/>
    </row>
    <row r="39" spans="2:24" ht="15" thickBot="1">
      <c r="B39" s="420" t="s">
        <v>1743</v>
      </c>
      <c r="C39" s="421">
        <v>2522.5499999999997</v>
      </c>
      <c r="D39" s="422"/>
      <c r="E39" s="423"/>
      <c r="F39" s="421"/>
      <c r="G39" s="424"/>
      <c r="H39" s="423"/>
      <c r="I39" s="421"/>
      <c r="J39" s="424"/>
      <c r="K39" s="423"/>
      <c r="O39" s="138">
        <v>1994</v>
      </c>
      <c r="P39" s="223" t="s">
        <v>76</v>
      </c>
      <c r="Q39" s="144">
        <v>34639</v>
      </c>
      <c r="R39" s="158">
        <v>0</v>
      </c>
      <c r="S39" s="159">
        <v>6.45</v>
      </c>
      <c r="T39" s="139">
        <v>6.45</v>
      </c>
      <c r="U39" s="158">
        <v>0</v>
      </c>
      <c r="V39" s="159"/>
      <c r="W39" s="139"/>
      <c r="X39" s="147"/>
    </row>
    <row r="40" spans="2:24" ht="15" thickTop="1">
      <c r="B40" s="102" t="s">
        <v>56</v>
      </c>
      <c r="O40" s="138">
        <v>1994</v>
      </c>
      <c r="P40" s="223" t="s">
        <v>77</v>
      </c>
      <c r="Q40" s="144">
        <v>34669</v>
      </c>
      <c r="R40" s="158">
        <v>0</v>
      </c>
      <c r="S40" s="159">
        <v>6.45</v>
      </c>
      <c r="T40" s="139">
        <v>6.45</v>
      </c>
      <c r="U40" s="158">
        <v>0</v>
      </c>
      <c r="V40" s="159"/>
      <c r="W40" s="139"/>
      <c r="X40" s="147"/>
    </row>
    <row r="41" spans="2:24">
      <c r="B41" t="s">
        <v>1744</v>
      </c>
      <c r="O41" s="138">
        <v>1995</v>
      </c>
      <c r="P41" s="223" t="s">
        <v>66</v>
      </c>
      <c r="Q41" s="144">
        <v>34700</v>
      </c>
      <c r="R41" s="158">
        <v>0</v>
      </c>
      <c r="S41" s="159">
        <v>6.45</v>
      </c>
      <c r="T41" s="139">
        <v>6.45</v>
      </c>
      <c r="U41" s="158">
        <v>0</v>
      </c>
      <c r="V41" s="159"/>
      <c r="W41" s="139"/>
      <c r="X41" s="147"/>
    </row>
    <row r="42" spans="2:24">
      <c r="B42" t="s">
        <v>1709</v>
      </c>
      <c r="O42" s="138">
        <v>1995</v>
      </c>
      <c r="P42" s="223" t="s">
        <v>67</v>
      </c>
      <c r="Q42" s="144">
        <v>34731</v>
      </c>
      <c r="R42" s="158">
        <v>0</v>
      </c>
      <c r="S42" s="159">
        <v>6.45</v>
      </c>
      <c r="T42" s="139">
        <v>6.45</v>
      </c>
      <c r="U42" s="158">
        <v>0</v>
      </c>
      <c r="V42" s="159"/>
      <c r="W42" s="139"/>
      <c r="X42" s="147"/>
    </row>
    <row r="43" spans="2:24">
      <c r="B43" t="s">
        <v>1650</v>
      </c>
      <c r="O43" s="138">
        <v>1995</v>
      </c>
      <c r="P43" s="223" t="s">
        <v>68</v>
      </c>
      <c r="Q43" s="144">
        <v>34759</v>
      </c>
      <c r="R43" s="158">
        <v>0</v>
      </c>
      <c r="S43" s="159">
        <v>6.45</v>
      </c>
      <c r="T43" s="139">
        <v>6.45</v>
      </c>
      <c r="U43" s="158">
        <v>0</v>
      </c>
      <c r="V43" s="159"/>
      <c r="W43" s="139"/>
      <c r="X43" s="147"/>
    </row>
    <row r="44" spans="2:24">
      <c r="C44" s="99" t="s">
        <v>1651</v>
      </c>
      <c r="O44" s="138">
        <v>1995</v>
      </c>
      <c r="P44" s="223" t="s">
        <v>69</v>
      </c>
      <c r="Q44" s="144">
        <v>34790</v>
      </c>
      <c r="R44" s="158">
        <v>0</v>
      </c>
      <c r="S44" s="159">
        <v>6.45</v>
      </c>
      <c r="T44" s="139">
        <v>6.45</v>
      </c>
      <c r="U44" s="158">
        <v>0</v>
      </c>
      <c r="V44" s="159"/>
      <c r="W44" s="139"/>
      <c r="X44" s="147"/>
    </row>
    <row r="45" spans="2:24">
      <c r="B45" s="102" t="s">
        <v>37</v>
      </c>
      <c r="O45" s="138">
        <v>1995</v>
      </c>
      <c r="P45" s="223" t="s">
        <v>70</v>
      </c>
      <c r="Q45" s="144">
        <v>34820</v>
      </c>
      <c r="R45" s="158">
        <v>0</v>
      </c>
      <c r="S45" s="159">
        <v>6.45</v>
      </c>
      <c r="T45" s="139">
        <v>6.45</v>
      </c>
      <c r="U45" s="158">
        <v>0</v>
      </c>
      <c r="V45" s="159"/>
      <c r="W45" s="139"/>
      <c r="X45" s="147"/>
    </row>
    <row r="46" spans="2:24">
      <c r="B46" t="s">
        <v>876</v>
      </c>
      <c r="O46" s="138">
        <v>1995</v>
      </c>
      <c r="P46" s="223" t="s">
        <v>71</v>
      </c>
      <c r="Q46" s="144">
        <v>34851</v>
      </c>
      <c r="R46" s="158">
        <v>0</v>
      </c>
      <c r="S46" s="159">
        <v>6.45</v>
      </c>
      <c r="T46" s="139">
        <v>6.45</v>
      </c>
      <c r="U46" s="158">
        <v>0</v>
      </c>
      <c r="V46" s="159"/>
      <c r="W46" s="139"/>
      <c r="X46" s="147"/>
    </row>
    <row r="47" spans="2:24">
      <c r="B47" t="s">
        <v>1506</v>
      </c>
      <c r="O47" s="138">
        <v>1995</v>
      </c>
      <c r="P47" s="223" t="s">
        <v>72</v>
      </c>
      <c r="Q47" s="144">
        <v>34881</v>
      </c>
      <c r="R47" s="158">
        <v>0</v>
      </c>
      <c r="S47" s="159">
        <v>6.45</v>
      </c>
      <c r="T47" s="139">
        <v>6.45</v>
      </c>
      <c r="U47" s="158">
        <v>0</v>
      </c>
      <c r="V47" s="159"/>
      <c r="W47" s="139"/>
      <c r="X47" s="147"/>
    </row>
    <row r="48" spans="2:24">
      <c r="B48" t="s">
        <v>1504</v>
      </c>
      <c r="O48" s="138">
        <v>1995</v>
      </c>
      <c r="P48" s="223" t="s">
        <v>73</v>
      </c>
      <c r="Q48" s="144">
        <v>34912</v>
      </c>
      <c r="R48" s="158">
        <v>0</v>
      </c>
      <c r="S48" s="159">
        <v>6.45</v>
      </c>
      <c r="T48" s="139">
        <v>6.45</v>
      </c>
      <c r="U48" s="158">
        <v>0</v>
      </c>
      <c r="V48" s="159"/>
      <c r="W48" s="139"/>
      <c r="X48" s="147"/>
    </row>
    <row r="49" spans="2:24">
      <c r="B49" t="s">
        <v>1505</v>
      </c>
      <c r="O49" s="138">
        <v>1995</v>
      </c>
      <c r="P49" s="223" t="s">
        <v>74</v>
      </c>
      <c r="Q49" s="144">
        <v>34943</v>
      </c>
      <c r="R49" s="158">
        <v>0</v>
      </c>
      <c r="S49" s="159">
        <v>6.45</v>
      </c>
      <c r="T49" s="139">
        <v>6.45</v>
      </c>
      <c r="U49" s="158">
        <v>0</v>
      </c>
      <c r="V49" s="159"/>
      <c r="W49" s="139"/>
      <c r="X49" s="147"/>
    </row>
    <row r="50" spans="2:24">
      <c r="B50" t="s">
        <v>1729</v>
      </c>
      <c r="O50" s="138">
        <v>1995</v>
      </c>
      <c r="P50" s="223" t="s">
        <v>75</v>
      </c>
      <c r="Q50" s="144">
        <v>34973</v>
      </c>
      <c r="R50" s="158">
        <v>0</v>
      </c>
      <c r="S50" s="159">
        <v>6.45</v>
      </c>
      <c r="T50" s="139">
        <v>6.45</v>
      </c>
      <c r="U50" s="158">
        <v>0</v>
      </c>
      <c r="V50" s="159"/>
      <c r="W50" s="139"/>
      <c r="X50" s="147"/>
    </row>
    <row r="51" spans="2:24">
      <c r="B51" t="s">
        <v>1730</v>
      </c>
      <c r="O51" s="138">
        <v>1995</v>
      </c>
      <c r="P51" s="223" t="s">
        <v>76</v>
      </c>
      <c r="Q51" s="144">
        <v>35004</v>
      </c>
      <c r="R51" s="158">
        <v>0</v>
      </c>
      <c r="S51" s="159">
        <v>6.45</v>
      </c>
      <c r="T51" s="139">
        <v>6.45</v>
      </c>
      <c r="U51" s="158">
        <v>0</v>
      </c>
      <c r="V51" s="159"/>
      <c r="W51" s="139"/>
      <c r="X51" s="147"/>
    </row>
    <row r="52" spans="2:24">
      <c r="B52" t="s">
        <v>1728</v>
      </c>
      <c r="O52" s="138">
        <v>1995</v>
      </c>
      <c r="P52" s="223" t="s">
        <v>77</v>
      </c>
      <c r="Q52" s="144">
        <v>35034</v>
      </c>
      <c r="R52" s="158">
        <v>0</v>
      </c>
      <c r="S52" s="159">
        <v>6.45</v>
      </c>
      <c r="T52" s="139">
        <v>6.45</v>
      </c>
      <c r="U52" s="158">
        <v>0</v>
      </c>
      <c r="V52" s="159"/>
      <c r="W52" s="139"/>
      <c r="X52" s="147"/>
    </row>
    <row r="53" spans="2:24">
      <c r="O53" s="138">
        <v>1996</v>
      </c>
      <c r="P53" s="223" t="s">
        <v>66</v>
      </c>
      <c r="Q53" s="144">
        <v>35065</v>
      </c>
      <c r="R53" s="158">
        <v>0</v>
      </c>
      <c r="S53" s="159">
        <v>6.45</v>
      </c>
      <c r="T53" s="139">
        <v>6.45</v>
      </c>
      <c r="U53" s="158">
        <v>0</v>
      </c>
      <c r="V53" s="159"/>
      <c r="W53" s="139"/>
      <c r="X53" s="147"/>
    </row>
    <row r="54" spans="2:24">
      <c r="O54" s="138">
        <v>1996</v>
      </c>
      <c r="P54" s="223" t="s">
        <v>67</v>
      </c>
      <c r="Q54" s="144">
        <v>35096</v>
      </c>
      <c r="R54" s="158">
        <v>0</v>
      </c>
      <c r="S54" s="159">
        <v>6.45</v>
      </c>
      <c r="T54" s="139">
        <v>6.45</v>
      </c>
      <c r="U54" s="158">
        <v>0</v>
      </c>
      <c r="V54" s="159"/>
      <c r="W54" s="139"/>
      <c r="X54" s="147"/>
    </row>
    <row r="55" spans="2:24">
      <c r="O55" s="138">
        <v>1996</v>
      </c>
      <c r="P55" s="223" t="s">
        <v>68</v>
      </c>
      <c r="Q55" s="144">
        <v>35125</v>
      </c>
      <c r="R55" s="158">
        <v>0</v>
      </c>
      <c r="S55" s="159">
        <v>6.45</v>
      </c>
      <c r="T55" s="139">
        <v>6.45</v>
      </c>
      <c r="U55" s="158">
        <v>0</v>
      </c>
      <c r="V55" s="159"/>
      <c r="W55" s="139"/>
      <c r="X55" s="147"/>
    </row>
    <row r="56" spans="2:24">
      <c r="O56" s="138">
        <v>1996</v>
      </c>
      <c r="P56" s="223" t="s">
        <v>69</v>
      </c>
      <c r="Q56" s="144">
        <v>35156</v>
      </c>
      <c r="R56" s="158">
        <v>0</v>
      </c>
      <c r="S56" s="159">
        <v>6.45</v>
      </c>
      <c r="T56" s="139">
        <v>6.45</v>
      </c>
      <c r="U56" s="158">
        <v>0</v>
      </c>
      <c r="V56" s="159"/>
      <c r="W56" s="139"/>
      <c r="X56" s="147"/>
    </row>
    <row r="57" spans="2:24">
      <c r="O57" s="138">
        <v>1996</v>
      </c>
      <c r="P57" s="223" t="s">
        <v>70</v>
      </c>
      <c r="Q57" s="144">
        <v>35186</v>
      </c>
      <c r="R57" s="158">
        <v>0</v>
      </c>
      <c r="S57" s="159">
        <v>6.45</v>
      </c>
      <c r="T57" s="139">
        <v>6.45</v>
      </c>
      <c r="U57" s="158">
        <v>0</v>
      </c>
      <c r="V57" s="159"/>
      <c r="W57" s="139"/>
      <c r="X57" s="147"/>
    </row>
    <row r="58" spans="2:24">
      <c r="O58" s="138">
        <v>1996</v>
      </c>
      <c r="P58" s="223" t="s">
        <v>71</v>
      </c>
      <c r="Q58" s="144">
        <v>35217</v>
      </c>
      <c r="R58" s="158">
        <v>0</v>
      </c>
      <c r="S58" s="159">
        <v>6.45</v>
      </c>
      <c r="T58" s="139">
        <v>6.45</v>
      </c>
      <c r="U58" s="158">
        <v>0</v>
      </c>
      <c r="V58" s="159"/>
      <c r="W58" s="139"/>
      <c r="X58" s="147"/>
    </row>
    <row r="59" spans="2:24">
      <c r="O59" s="138">
        <v>1996</v>
      </c>
      <c r="P59" s="223" t="s">
        <v>72</v>
      </c>
      <c r="Q59" s="144">
        <v>35247</v>
      </c>
      <c r="R59" s="158">
        <v>0</v>
      </c>
      <c r="S59" s="159">
        <v>6.45</v>
      </c>
      <c r="T59" s="139">
        <v>6.45</v>
      </c>
      <c r="U59" s="158">
        <v>0</v>
      </c>
      <c r="V59" s="159"/>
      <c r="W59" s="139"/>
      <c r="X59" s="147"/>
    </row>
    <row r="60" spans="2:24">
      <c r="O60" s="138">
        <v>1996</v>
      </c>
      <c r="P60" s="223" t="s">
        <v>73</v>
      </c>
      <c r="Q60" s="144">
        <v>35278</v>
      </c>
      <c r="R60" s="158">
        <v>0</v>
      </c>
      <c r="S60" s="159">
        <v>6.45</v>
      </c>
      <c r="T60" s="139">
        <v>6.45</v>
      </c>
      <c r="U60" s="158">
        <v>0</v>
      </c>
      <c r="V60" s="159"/>
      <c r="W60" s="139"/>
      <c r="X60" s="147"/>
    </row>
    <row r="61" spans="2:24">
      <c r="O61" s="138">
        <v>1996</v>
      </c>
      <c r="P61" s="223" t="s">
        <v>74</v>
      </c>
      <c r="Q61" s="144">
        <v>35309</v>
      </c>
      <c r="R61" s="158">
        <v>0</v>
      </c>
      <c r="S61" s="159">
        <v>6.45</v>
      </c>
      <c r="T61" s="139">
        <v>6.45</v>
      </c>
      <c r="U61" s="158">
        <v>0</v>
      </c>
      <c r="V61" s="159"/>
      <c r="W61" s="139"/>
      <c r="X61" s="147"/>
    </row>
    <row r="62" spans="2:24">
      <c r="O62" s="138">
        <v>1996</v>
      </c>
      <c r="P62" s="223" t="s">
        <v>75</v>
      </c>
      <c r="Q62" s="144">
        <v>35339</v>
      </c>
      <c r="R62" s="158">
        <v>0</v>
      </c>
      <c r="S62" s="159">
        <v>6.45</v>
      </c>
      <c r="T62" s="139">
        <v>6.45</v>
      </c>
      <c r="U62" s="158">
        <v>0</v>
      </c>
      <c r="V62" s="159"/>
      <c r="W62" s="139"/>
      <c r="X62" s="147"/>
    </row>
    <row r="63" spans="2:24">
      <c r="O63" s="138">
        <v>1996</v>
      </c>
      <c r="P63" s="223" t="s">
        <v>76</v>
      </c>
      <c r="Q63" s="144">
        <v>35370</v>
      </c>
      <c r="R63" s="158">
        <v>0</v>
      </c>
      <c r="S63" s="159">
        <v>6.45</v>
      </c>
      <c r="T63" s="139">
        <v>6.45</v>
      </c>
      <c r="U63" s="158">
        <v>0</v>
      </c>
      <c r="V63" s="159"/>
      <c r="W63" s="139"/>
      <c r="X63" s="147"/>
    </row>
    <row r="64" spans="2:24">
      <c r="O64" s="138">
        <v>1996</v>
      </c>
      <c r="P64" s="223" t="s">
        <v>77</v>
      </c>
      <c r="Q64" s="144">
        <v>35400</v>
      </c>
      <c r="R64" s="158">
        <v>0</v>
      </c>
      <c r="S64" s="159">
        <v>6.45</v>
      </c>
      <c r="T64" s="139">
        <v>6.45</v>
      </c>
      <c r="U64" s="158">
        <v>0</v>
      </c>
      <c r="V64" s="159"/>
      <c r="W64" s="139"/>
      <c r="X64" s="147"/>
    </row>
    <row r="65" spans="15:24">
      <c r="O65" s="138">
        <v>1997</v>
      </c>
      <c r="P65" s="223" t="s">
        <v>66</v>
      </c>
      <c r="Q65" s="144">
        <v>35431</v>
      </c>
      <c r="R65" s="158">
        <v>0</v>
      </c>
      <c r="S65" s="159">
        <v>6.45</v>
      </c>
      <c r="T65" s="139">
        <v>6.45</v>
      </c>
      <c r="U65" s="158">
        <v>0</v>
      </c>
      <c r="V65" s="159"/>
      <c r="W65" s="139"/>
      <c r="X65" s="147"/>
    </row>
    <row r="66" spans="15:24">
      <c r="O66" s="138">
        <v>1997</v>
      </c>
      <c r="P66" s="223" t="s">
        <v>67</v>
      </c>
      <c r="Q66" s="144">
        <v>35462</v>
      </c>
      <c r="R66" s="158">
        <v>0</v>
      </c>
      <c r="S66" s="159">
        <v>6.45</v>
      </c>
      <c r="T66" s="139">
        <v>6.45</v>
      </c>
      <c r="U66" s="158">
        <v>0</v>
      </c>
      <c r="V66" s="159"/>
      <c r="W66" s="139"/>
      <c r="X66" s="147"/>
    </row>
    <row r="67" spans="15:24">
      <c r="O67" s="138">
        <v>1997</v>
      </c>
      <c r="P67" s="223" t="s">
        <v>68</v>
      </c>
      <c r="Q67" s="144">
        <v>35490</v>
      </c>
      <c r="R67" s="158">
        <v>0</v>
      </c>
      <c r="S67" s="159">
        <v>11.25</v>
      </c>
      <c r="T67" s="139">
        <v>11.25</v>
      </c>
      <c r="U67" s="158">
        <v>0</v>
      </c>
      <c r="V67" s="159"/>
      <c r="W67" s="139"/>
      <c r="X67" s="147"/>
    </row>
    <row r="68" spans="15:24">
      <c r="O68" s="138">
        <v>1997</v>
      </c>
      <c r="P68" s="223" t="s">
        <v>69</v>
      </c>
      <c r="Q68" s="144">
        <v>35521</v>
      </c>
      <c r="R68" s="158">
        <v>0</v>
      </c>
      <c r="S68" s="159">
        <v>11.25</v>
      </c>
      <c r="T68" s="139">
        <v>11.25</v>
      </c>
      <c r="U68" s="158">
        <v>0</v>
      </c>
      <c r="V68" s="159"/>
      <c r="W68" s="139"/>
      <c r="X68" s="147"/>
    </row>
    <row r="69" spans="15:24">
      <c r="O69" s="138">
        <v>1997</v>
      </c>
      <c r="P69" s="223" t="s">
        <v>70</v>
      </c>
      <c r="Q69" s="144">
        <v>35551</v>
      </c>
      <c r="R69" s="158">
        <v>0</v>
      </c>
      <c r="S69" s="159">
        <v>11.25</v>
      </c>
      <c r="T69" s="139">
        <v>11.25</v>
      </c>
      <c r="U69" s="158">
        <v>0</v>
      </c>
      <c r="V69" s="159"/>
      <c r="W69" s="139"/>
      <c r="X69" s="147"/>
    </row>
    <row r="70" spans="15:24">
      <c r="O70" s="138">
        <v>1997</v>
      </c>
      <c r="P70" s="223" t="s">
        <v>71</v>
      </c>
      <c r="Q70" s="144">
        <v>35582</v>
      </c>
      <c r="R70" s="158">
        <v>0</v>
      </c>
      <c r="S70" s="159">
        <v>11.25</v>
      </c>
      <c r="T70" s="139">
        <v>11.25</v>
      </c>
      <c r="U70" s="158">
        <v>0</v>
      </c>
      <c r="V70" s="159"/>
      <c r="W70" s="139"/>
      <c r="X70" s="147"/>
    </row>
    <row r="71" spans="15:24">
      <c r="O71" s="138">
        <v>1997</v>
      </c>
      <c r="P71" s="223" t="s">
        <v>72</v>
      </c>
      <c r="Q71" s="144">
        <v>35612</v>
      </c>
      <c r="R71" s="158">
        <v>15</v>
      </c>
      <c r="S71" s="159">
        <v>16.23</v>
      </c>
      <c r="T71" s="139">
        <v>31.23</v>
      </c>
      <c r="U71" s="158">
        <v>0</v>
      </c>
      <c r="V71" s="159"/>
      <c r="W71" s="139"/>
      <c r="X71" s="147"/>
    </row>
    <row r="72" spans="15:24">
      <c r="O72" s="138">
        <v>1997</v>
      </c>
      <c r="P72" s="223" t="s">
        <v>73</v>
      </c>
      <c r="Q72" s="144">
        <v>35643</v>
      </c>
      <c r="R72" s="158">
        <v>15</v>
      </c>
      <c r="S72" s="159">
        <v>21.03</v>
      </c>
      <c r="T72" s="139">
        <v>36.03</v>
      </c>
      <c r="U72" s="158">
        <v>0</v>
      </c>
      <c r="V72" s="159"/>
      <c r="W72" s="139"/>
      <c r="X72" s="147"/>
    </row>
    <row r="73" spans="15:24">
      <c r="O73" s="138">
        <v>1997</v>
      </c>
      <c r="P73" s="223" t="s">
        <v>74</v>
      </c>
      <c r="Q73" s="144">
        <v>35674</v>
      </c>
      <c r="R73" s="158">
        <v>15</v>
      </c>
      <c r="S73" s="159">
        <v>21.03</v>
      </c>
      <c r="T73" s="139">
        <v>36.03</v>
      </c>
      <c r="U73" s="158">
        <v>0</v>
      </c>
      <c r="V73" s="159"/>
      <c r="W73" s="139"/>
      <c r="X73" s="147"/>
    </row>
    <row r="74" spans="15:24">
      <c r="O74" s="138">
        <v>1997</v>
      </c>
      <c r="P74" s="223" t="s">
        <v>75</v>
      </c>
      <c r="Q74" s="144">
        <v>35704</v>
      </c>
      <c r="R74" s="158">
        <v>15</v>
      </c>
      <c r="S74" s="159">
        <v>21.03</v>
      </c>
      <c r="T74" s="139">
        <v>36.03</v>
      </c>
      <c r="U74" s="158">
        <v>0</v>
      </c>
      <c r="V74" s="159"/>
      <c r="W74" s="139"/>
      <c r="X74" s="147"/>
    </row>
    <row r="75" spans="15:24">
      <c r="O75" s="138">
        <v>1997</v>
      </c>
      <c r="P75" s="223" t="s">
        <v>76</v>
      </c>
      <c r="Q75" s="144">
        <v>35735</v>
      </c>
      <c r="R75" s="158">
        <v>15</v>
      </c>
      <c r="S75" s="159">
        <v>21.03</v>
      </c>
      <c r="T75" s="139">
        <v>36.03</v>
      </c>
      <c r="U75" s="158">
        <v>0</v>
      </c>
      <c r="V75" s="159"/>
      <c r="W75" s="139"/>
      <c r="X75" s="147"/>
    </row>
    <row r="76" spans="15:24">
      <c r="O76" s="138">
        <v>1997</v>
      </c>
      <c r="P76" s="223" t="s">
        <v>77</v>
      </c>
      <c r="Q76" s="144">
        <v>35765</v>
      </c>
      <c r="R76" s="158">
        <v>15</v>
      </c>
      <c r="S76" s="159">
        <v>42.230000000000004</v>
      </c>
      <c r="T76" s="139">
        <v>57.230000000000004</v>
      </c>
      <c r="U76" s="158">
        <v>0</v>
      </c>
      <c r="V76" s="159"/>
      <c r="W76" s="139"/>
      <c r="X76" s="147"/>
    </row>
    <row r="77" spans="15:24">
      <c r="O77" s="138">
        <v>1998</v>
      </c>
      <c r="P77" s="223" t="s">
        <v>66</v>
      </c>
      <c r="Q77" s="144">
        <v>35796</v>
      </c>
      <c r="R77" s="158">
        <v>15</v>
      </c>
      <c r="S77" s="159">
        <v>42.230000000000004</v>
      </c>
      <c r="T77" s="139">
        <v>57.230000000000004</v>
      </c>
      <c r="U77" s="158">
        <v>0</v>
      </c>
      <c r="V77" s="159"/>
      <c r="W77" s="139"/>
      <c r="X77" s="147"/>
    </row>
    <row r="78" spans="15:24">
      <c r="O78" s="138">
        <v>1998</v>
      </c>
      <c r="P78" s="223" t="s">
        <v>67</v>
      </c>
      <c r="Q78" s="144">
        <v>35827</v>
      </c>
      <c r="R78" s="158">
        <v>15</v>
      </c>
      <c r="S78" s="159">
        <v>42.230000000000004</v>
      </c>
      <c r="T78" s="139">
        <v>57.230000000000004</v>
      </c>
      <c r="U78" s="158">
        <v>0</v>
      </c>
      <c r="V78" s="159"/>
      <c r="W78" s="139"/>
      <c r="X78" s="147"/>
    </row>
    <row r="79" spans="15:24">
      <c r="O79" s="138">
        <v>1998</v>
      </c>
      <c r="P79" s="223" t="s">
        <v>68</v>
      </c>
      <c r="Q79" s="144">
        <v>35855</v>
      </c>
      <c r="R79" s="158">
        <v>15</v>
      </c>
      <c r="S79" s="159">
        <v>42.230000000000004</v>
      </c>
      <c r="T79" s="139">
        <v>57.230000000000004</v>
      </c>
      <c r="U79" s="158">
        <v>0</v>
      </c>
      <c r="V79" s="159"/>
      <c r="W79" s="139"/>
      <c r="X79" s="147"/>
    </row>
    <row r="80" spans="15:24">
      <c r="O80" s="138">
        <v>1998</v>
      </c>
      <c r="P80" s="223" t="s">
        <v>69</v>
      </c>
      <c r="Q80" s="144">
        <v>35886</v>
      </c>
      <c r="R80" s="158">
        <v>15</v>
      </c>
      <c r="S80" s="159">
        <v>47.230000000000004</v>
      </c>
      <c r="T80" s="139">
        <v>62.230000000000004</v>
      </c>
      <c r="U80" s="158">
        <v>0</v>
      </c>
      <c r="V80" s="159"/>
      <c r="W80" s="139"/>
      <c r="X80" s="147"/>
    </row>
    <row r="81" spans="15:24">
      <c r="O81" s="138">
        <v>1998</v>
      </c>
      <c r="P81" s="223" t="s">
        <v>70</v>
      </c>
      <c r="Q81" s="144">
        <v>35916</v>
      </c>
      <c r="R81" s="158">
        <v>15</v>
      </c>
      <c r="S81" s="159">
        <v>47.230000000000004</v>
      </c>
      <c r="T81" s="139">
        <v>62.230000000000004</v>
      </c>
      <c r="U81" s="158">
        <v>0</v>
      </c>
      <c r="V81" s="159"/>
      <c r="W81" s="139"/>
      <c r="X81" s="147"/>
    </row>
    <row r="82" spans="15:24">
      <c r="O82" s="138">
        <v>1998</v>
      </c>
      <c r="P82" s="223" t="s">
        <v>71</v>
      </c>
      <c r="Q82" s="144">
        <v>35947</v>
      </c>
      <c r="R82" s="158">
        <v>15</v>
      </c>
      <c r="S82" s="159">
        <v>47.230000000000004</v>
      </c>
      <c r="T82" s="139">
        <v>62.230000000000004</v>
      </c>
      <c r="U82" s="158">
        <v>0</v>
      </c>
      <c r="V82" s="159"/>
      <c r="W82" s="139"/>
      <c r="X82" s="147"/>
    </row>
    <row r="83" spans="15:24">
      <c r="O83" s="138">
        <v>1998</v>
      </c>
      <c r="P83" s="223" t="s">
        <v>72</v>
      </c>
      <c r="Q83" s="144">
        <v>35977</v>
      </c>
      <c r="R83" s="158">
        <v>15</v>
      </c>
      <c r="S83" s="159">
        <v>47.230000000000004</v>
      </c>
      <c r="T83" s="139">
        <v>62.230000000000004</v>
      </c>
      <c r="U83" s="158">
        <v>0</v>
      </c>
      <c r="V83" s="159"/>
      <c r="W83" s="139"/>
      <c r="X83" s="147"/>
    </row>
    <row r="84" spans="15:24">
      <c r="O84" s="138">
        <v>1998</v>
      </c>
      <c r="P84" s="223" t="s">
        <v>73</v>
      </c>
      <c r="Q84" s="144">
        <v>36008</v>
      </c>
      <c r="R84" s="158">
        <v>15</v>
      </c>
      <c r="S84" s="159">
        <v>47.230000000000004</v>
      </c>
      <c r="T84" s="139">
        <v>62.230000000000004</v>
      </c>
      <c r="U84" s="158">
        <v>0</v>
      </c>
      <c r="V84" s="159"/>
      <c r="W84" s="139"/>
      <c r="X84" s="147"/>
    </row>
    <row r="85" spans="15:24">
      <c r="O85" s="138">
        <v>1998</v>
      </c>
      <c r="P85" s="223" t="s">
        <v>74</v>
      </c>
      <c r="Q85" s="144">
        <v>36039</v>
      </c>
      <c r="R85" s="158">
        <v>15</v>
      </c>
      <c r="S85" s="159">
        <v>47.230000000000004</v>
      </c>
      <c r="T85" s="139">
        <v>62.230000000000004</v>
      </c>
      <c r="U85" s="158">
        <v>0</v>
      </c>
      <c r="V85" s="159"/>
      <c r="W85" s="139"/>
      <c r="X85" s="147"/>
    </row>
    <row r="86" spans="15:24">
      <c r="O86" s="138">
        <v>1998</v>
      </c>
      <c r="P86" s="223" t="s">
        <v>75</v>
      </c>
      <c r="Q86" s="144">
        <v>36069</v>
      </c>
      <c r="R86" s="158">
        <v>15</v>
      </c>
      <c r="S86" s="159">
        <v>47.230000000000004</v>
      </c>
      <c r="T86" s="139">
        <v>62.230000000000004</v>
      </c>
      <c r="U86" s="158">
        <v>0</v>
      </c>
      <c r="V86" s="159"/>
      <c r="W86" s="139"/>
      <c r="X86" s="147"/>
    </row>
    <row r="87" spans="15:24">
      <c r="O87" s="138">
        <v>1998</v>
      </c>
      <c r="P87" s="223" t="s">
        <v>76</v>
      </c>
      <c r="Q87" s="144">
        <v>36100</v>
      </c>
      <c r="R87" s="158">
        <v>15</v>
      </c>
      <c r="S87" s="159">
        <v>47.230000000000004</v>
      </c>
      <c r="T87" s="139">
        <v>62.230000000000004</v>
      </c>
      <c r="U87" s="158">
        <v>0</v>
      </c>
      <c r="V87" s="159"/>
      <c r="W87" s="139"/>
      <c r="X87" s="147"/>
    </row>
    <row r="88" spans="15:24">
      <c r="O88" s="138">
        <v>1998</v>
      </c>
      <c r="P88" s="223" t="s">
        <v>77</v>
      </c>
      <c r="Q88" s="144">
        <v>36130</v>
      </c>
      <c r="R88" s="158">
        <v>15</v>
      </c>
      <c r="S88" s="159">
        <v>47.230000000000004</v>
      </c>
      <c r="T88" s="139">
        <v>62.230000000000004</v>
      </c>
      <c r="U88" s="158">
        <v>0</v>
      </c>
      <c r="V88" s="159"/>
      <c r="W88" s="139"/>
      <c r="X88" s="147"/>
    </row>
    <row r="89" spans="15:24">
      <c r="O89" s="138">
        <v>1999</v>
      </c>
      <c r="P89" s="223" t="s">
        <v>66</v>
      </c>
      <c r="Q89" s="144">
        <v>36161</v>
      </c>
      <c r="R89" s="158">
        <v>15</v>
      </c>
      <c r="S89" s="159">
        <v>50.56</v>
      </c>
      <c r="T89" s="139">
        <v>65.56</v>
      </c>
      <c r="U89" s="158">
        <v>0</v>
      </c>
      <c r="V89" s="159"/>
      <c r="W89" s="139"/>
      <c r="X89" s="147"/>
    </row>
    <row r="90" spans="15:24">
      <c r="O90" s="138">
        <v>1999</v>
      </c>
      <c r="P90" s="223" t="s">
        <v>67</v>
      </c>
      <c r="Q90" s="144">
        <v>36192</v>
      </c>
      <c r="R90" s="158">
        <v>15</v>
      </c>
      <c r="S90" s="159">
        <v>50.56</v>
      </c>
      <c r="T90" s="139">
        <v>65.56</v>
      </c>
      <c r="U90" s="158">
        <v>0</v>
      </c>
      <c r="V90" s="159"/>
      <c r="W90" s="139"/>
      <c r="X90" s="147"/>
    </row>
    <row r="91" spans="15:24">
      <c r="O91" s="138">
        <v>1999</v>
      </c>
      <c r="P91" s="223" t="s">
        <v>68</v>
      </c>
      <c r="Q91" s="144">
        <v>36220</v>
      </c>
      <c r="R91" s="158">
        <v>15</v>
      </c>
      <c r="S91" s="159">
        <v>50.56</v>
      </c>
      <c r="T91" s="139">
        <v>65.56</v>
      </c>
      <c r="U91" s="158">
        <v>0</v>
      </c>
      <c r="V91" s="159"/>
      <c r="W91" s="139"/>
      <c r="X91" s="147"/>
    </row>
    <row r="92" spans="15:24">
      <c r="O92" s="138">
        <v>1999</v>
      </c>
      <c r="P92" s="223" t="s">
        <v>69</v>
      </c>
      <c r="Q92" s="144">
        <v>36251</v>
      </c>
      <c r="R92" s="158">
        <v>15</v>
      </c>
      <c r="S92" s="159">
        <v>50.56</v>
      </c>
      <c r="T92" s="139">
        <v>65.56</v>
      </c>
      <c r="U92" s="158">
        <v>0</v>
      </c>
      <c r="V92" s="159"/>
      <c r="W92" s="139"/>
      <c r="X92" s="147"/>
    </row>
    <row r="93" spans="15:24">
      <c r="O93" s="138">
        <v>1999</v>
      </c>
      <c r="P93" s="223" t="s">
        <v>70</v>
      </c>
      <c r="Q93" s="144">
        <v>36281</v>
      </c>
      <c r="R93" s="158">
        <v>15</v>
      </c>
      <c r="S93" s="159">
        <v>50.56</v>
      </c>
      <c r="T93" s="139">
        <v>65.56</v>
      </c>
      <c r="U93" s="158">
        <v>0</v>
      </c>
      <c r="V93" s="159"/>
      <c r="W93" s="139"/>
      <c r="X93" s="147"/>
    </row>
    <row r="94" spans="15:24">
      <c r="O94" s="138">
        <v>1999</v>
      </c>
      <c r="P94" s="223" t="s">
        <v>71</v>
      </c>
      <c r="Q94" s="144">
        <v>36312</v>
      </c>
      <c r="R94" s="158">
        <v>15</v>
      </c>
      <c r="S94" s="159">
        <v>50.56</v>
      </c>
      <c r="T94" s="139">
        <v>65.56</v>
      </c>
      <c r="U94" s="158">
        <v>0</v>
      </c>
      <c r="V94" s="159"/>
      <c r="W94" s="139"/>
      <c r="X94" s="147"/>
    </row>
    <row r="95" spans="15:24">
      <c r="O95" s="138">
        <v>1999</v>
      </c>
      <c r="P95" s="223" t="s">
        <v>72</v>
      </c>
      <c r="Q95" s="144">
        <v>36342</v>
      </c>
      <c r="R95" s="158">
        <v>15</v>
      </c>
      <c r="S95" s="159">
        <v>50.56</v>
      </c>
      <c r="T95" s="139">
        <v>65.56</v>
      </c>
      <c r="U95" s="158">
        <v>0</v>
      </c>
      <c r="V95" s="159"/>
      <c r="W95" s="139"/>
      <c r="X95" s="147"/>
    </row>
    <row r="96" spans="15:24">
      <c r="O96" s="138">
        <v>1999</v>
      </c>
      <c r="P96" s="223" t="s">
        <v>73</v>
      </c>
      <c r="Q96" s="144">
        <v>36373</v>
      </c>
      <c r="R96" s="158">
        <v>15</v>
      </c>
      <c r="S96" s="159">
        <v>50.56</v>
      </c>
      <c r="T96" s="139">
        <v>65.56</v>
      </c>
      <c r="U96" s="158">
        <v>0</v>
      </c>
      <c r="V96" s="159"/>
      <c r="W96" s="139"/>
      <c r="X96" s="147"/>
    </row>
    <row r="97" spans="15:24">
      <c r="O97" s="138">
        <v>1999</v>
      </c>
      <c r="P97" s="223" t="s">
        <v>74</v>
      </c>
      <c r="Q97" s="144">
        <v>36404</v>
      </c>
      <c r="R97" s="158">
        <v>15</v>
      </c>
      <c r="S97" s="159">
        <v>50.56</v>
      </c>
      <c r="T97" s="139">
        <v>65.56</v>
      </c>
      <c r="U97" s="158">
        <v>0</v>
      </c>
      <c r="V97" s="159"/>
      <c r="W97" s="139"/>
      <c r="X97" s="147"/>
    </row>
    <row r="98" spans="15:24">
      <c r="O98" s="138">
        <v>1999</v>
      </c>
      <c r="P98" s="223" t="s">
        <v>75</v>
      </c>
      <c r="Q98" s="144">
        <v>36434</v>
      </c>
      <c r="R98" s="158">
        <v>15</v>
      </c>
      <c r="S98" s="159">
        <v>50.56</v>
      </c>
      <c r="T98" s="139">
        <v>65.56</v>
      </c>
      <c r="U98" s="158">
        <v>0</v>
      </c>
      <c r="V98" s="159"/>
      <c r="W98" s="139"/>
      <c r="X98" s="147"/>
    </row>
    <row r="99" spans="15:24">
      <c r="O99" s="138">
        <v>1999</v>
      </c>
      <c r="P99" s="223" t="s">
        <v>76</v>
      </c>
      <c r="Q99" s="144">
        <v>36465</v>
      </c>
      <c r="R99" s="158">
        <v>15</v>
      </c>
      <c r="S99" s="159">
        <v>55.18</v>
      </c>
      <c r="T99" s="139">
        <v>70.180000000000007</v>
      </c>
      <c r="U99" s="158">
        <v>0</v>
      </c>
      <c r="V99" s="159"/>
      <c r="W99" s="139"/>
      <c r="X99" s="147"/>
    </row>
    <row r="100" spans="15:24">
      <c r="O100" s="138">
        <v>1999</v>
      </c>
      <c r="P100" s="223" t="s">
        <v>77</v>
      </c>
      <c r="Q100" s="144">
        <v>36495</v>
      </c>
      <c r="R100" s="158">
        <v>15</v>
      </c>
      <c r="S100" s="159">
        <v>55.18</v>
      </c>
      <c r="T100" s="139">
        <v>70.180000000000007</v>
      </c>
      <c r="U100" s="158">
        <v>0</v>
      </c>
      <c r="V100" s="159"/>
      <c r="W100" s="139"/>
      <c r="X100" s="147"/>
    </row>
    <row r="101" spans="15:24">
      <c r="O101" s="138">
        <v>2000</v>
      </c>
      <c r="P101" s="223" t="s">
        <v>66</v>
      </c>
      <c r="Q101" s="144">
        <v>36526</v>
      </c>
      <c r="R101" s="158">
        <v>15</v>
      </c>
      <c r="S101" s="159">
        <v>55.18</v>
      </c>
      <c r="T101" s="139">
        <v>70.180000000000007</v>
      </c>
      <c r="U101" s="158">
        <v>0</v>
      </c>
      <c r="V101" s="159"/>
      <c r="W101" s="139"/>
      <c r="X101" s="147"/>
    </row>
    <row r="102" spans="15:24">
      <c r="O102" s="138">
        <v>2000</v>
      </c>
      <c r="P102" s="223" t="s">
        <v>67</v>
      </c>
      <c r="Q102" s="144">
        <v>36557</v>
      </c>
      <c r="R102" s="158">
        <v>15</v>
      </c>
      <c r="S102" s="159">
        <v>55.18</v>
      </c>
      <c r="T102" s="139">
        <v>70.180000000000007</v>
      </c>
      <c r="U102" s="158">
        <v>0</v>
      </c>
      <c r="V102" s="159"/>
      <c r="W102" s="139"/>
      <c r="X102" s="147"/>
    </row>
    <row r="103" spans="15:24">
      <c r="O103" s="138">
        <v>2000</v>
      </c>
      <c r="P103" s="223" t="s">
        <v>68</v>
      </c>
      <c r="Q103" s="144">
        <v>36586</v>
      </c>
      <c r="R103" s="158">
        <v>15</v>
      </c>
      <c r="S103" s="159">
        <v>55.18</v>
      </c>
      <c r="T103" s="139">
        <v>70.180000000000007</v>
      </c>
      <c r="U103" s="158">
        <v>0</v>
      </c>
      <c r="V103" s="159"/>
      <c r="W103" s="139"/>
      <c r="X103" s="147"/>
    </row>
    <row r="104" spans="15:24">
      <c r="O104" s="138">
        <v>2000</v>
      </c>
      <c r="P104" s="223" t="s">
        <v>69</v>
      </c>
      <c r="Q104" s="144">
        <v>36617</v>
      </c>
      <c r="R104" s="158">
        <v>15</v>
      </c>
      <c r="S104" s="159">
        <v>55.18</v>
      </c>
      <c r="T104" s="139">
        <v>70.180000000000007</v>
      </c>
      <c r="U104" s="158">
        <v>0</v>
      </c>
      <c r="V104" s="159"/>
      <c r="W104" s="139"/>
      <c r="X104" s="147"/>
    </row>
    <row r="105" spans="15:24">
      <c r="O105" s="138">
        <v>2000</v>
      </c>
      <c r="P105" s="223" t="s">
        <v>70</v>
      </c>
      <c r="Q105" s="144">
        <v>36647</v>
      </c>
      <c r="R105" s="158">
        <v>15</v>
      </c>
      <c r="S105" s="159">
        <v>55.18</v>
      </c>
      <c r="T105" s="139">
        <v>70.180000000000007</v>
      </c>
      <c r="U105" s="158">
        <v>0</v>
      </c>
      <c r="V105" s="159"/>
      <c r="W105" s="139"/>
      <c r="X105" s="147"/>
    </row>
    <row r="106" spans="15:24">
      <c r="O106" s="138">
        <v>2000</v>
      </c>
      <c r="P106" s="223" t="s">
        <v>71</v>
      </c>
      <c r="Q106" s="144">
        <v>36678</v>
      </c>
      <c r="R106" s="158">
        <v>15</v>
      </c>
      <c r="S106" s="159">
        <v>55.18</v>
      </c>
      <c r="T106" s="139">
        <v>70.180000000000007</v>
      </c>
      <c r="U106" s="158">
        <v>0</v>
      </c>
      <c r="V106" s="159"/>
      <c r="W106" s="139"/>
      <c r="X106" s="147"/>
    </row>
    <row r="107" spans="15:24">
      <c r="O107" s="138">
        <v>2000</v>
      </c>
      <c r="P107" s="223" t="s">
        <v>72</v>
      </c>
      <c r="Q107" s="144">
        <v>36708</v>
      </c>
      <c r="R107" s="158">
        <v>15</v>
      </c>
      <c r="S107" s="159">
        <v>55.18</v>
      </c>
      <c r="T107" s="139">
        <v>70.180000000000007</v>
      </c>
      <c r="U107" s="158">
        <v>0</v>
      </c>
      <c r="V107" s="159"/>
      <c r="W107" s="139"/>
      <c r="X107" s="147"/>
    </row>
    <row r="108" spans="15:24">
      <c r="O108" s="138">
        <v>2000</v>
      </c>
      <c r="P108" s="223" t="s">
        <v>73</v>
      </c>
      <c r="Q108" s="144">
        <v>36739</v>
      </c>
      <c r="R108" s="158">
        <v>15</v>
      </c>
      <c r="S108" s="159">
        <v>55.18</v>
      </c>
      <c r="T108" s="139">
        <v>70.180000000000007</v>
      </c>
      <c r="U108" s="158">
        <v>0</v>
      </c>
      <c r="V108" s="159"/>
      <c r="W108" s="139"/>
      <c r="X108" s="147"/>
    </row>
    <row r="109" spans="15:24">
      <c r="O109" s="138">
        <v>2000</v>
      </c>
      <c r="P109" s="223" t="s">
        <v>74</v>
      </c>
      <c r="Q109" s="144">
        <v>36770</v>
      </c>
      <c r="R109" s="158">
        <v>15</v>
      </c>
      <c r="S109" s="159">
        <v>63.1</v>
      </c>
      <c r="T109" s="139">
        <v>78.099999999999994</v>
      </c>
      <c r="U109" s="158">
        <v>0</v>
      </c>
      <c r="V109" s="159"/>
      <c r="W109" s="139"/>
      <c r="X109" s="147"/>
    </row>
    <row r="110" spans="15:24">
      <c r="O110" s="138">
        <v>2000</v>
      </c>
      <c r="P110" s="223" t="s">
        <v>75</v>
      </c>
      <c r="Q110" s="144">
        <v>36800</v>
      </c>
      <c r="R110" s="158">
        <v>15</v>
      </c>
      <c r="S110" s="159">
        <v>78.94</v>
      </c>
      <c r="T110" s="139">
        <v>93.94</v>
      </c>
      <c r="U110" s="158">
        <v>0</v>
      </c>
      <c r="V110" s="159"/>
      <c r="W110" s="139"/>
      <c r="X110" s="147"/>
    </row>
    <row r="111" spans="15:24">
      <c r="O111" s="138">
        <v>2000</v>
      </c>
      <c r="P111" s="223" t="s">
        <v>76</v>
      </c>
      <c r="Q111" s="144">
        <v>36831</v>
      </c>
      <c r="R111" s="158">
        <v>15</v>
      </c>
      <c r="S111" s="159">
        <v>101.53</v>
      </c>
      <c r="T111" s="139">
        <v>116.53</v>
      </c>
      <c r="U111" s="158">
        <v>0</v>
      </c>
      <c r="V111" s="159"/>
      <c r="W111" s="139"/>
      <c r="X111" s="147"/>
    </row>
    <row r="112" spans="15:24">
      <c r="O112" s="138">
        <v>2000</v>
      </c>
      <c r="P112" s="223" t="s">
        <v>77</v>
      </c>
      <c r="Q112" s="144">
        <v>36861</v>
      </c>
      <c r="R112" s="158">
        <v>15</v>
      </c>
      <c r="S112" s="159">
        <v>101.53</v>
      </c>
      <c r="T112" s="139">
        <v>116.53</v>
      </c>
      <c r="U112" s="158">
        <v>0</v>
      </c>
      <c r="V112" s="159"/>
      <c r="W112" s="139"/>
      <c r="X112" s="147"/>
    </row>
    <row r="113" spans="15:24">
      <c r="O113" s="138">
        <v>2001</v>
      </c>
      <c r="P113" s="223" t="s">
        <v>66</v>
      </c>
      <c r="Q113" s="144">
        <v>36892</v>
      </c>
      <c r="R113" s="158">
        <v>15</v>
      </c>
      <c r="S113" s="159">
        <v>101.53</v>
      </c>
      <c r="T113" s="139">
        <v>116.53</v>
      </c>
      <c r="U113" s="158">
        <v>0</v>
      </c>
      <c r="V113" s="159"/>
      <c r="W113" s="139"/>
      <c r="X113" s="147"/>
    </row>
    <row r="114" spans="15:24">
      <c r="O114" s="138">
        <v>2001</v>
      </c>
      <c r="P114" s="223" t="s">
        <v>67</v>
      </c>
      <c r="Q114" s="144">
        <v>36923</v>
      </c>
      <c r="R114" s="158">
        <v>15</v>
      </c>
      <c r="S114" s="159">
        <v>101.53</v>
      </c>
      <c r="T114" s="139">
        <v>116.53</v>
      </c>
      <c r="U114" s="158">
        <v>0</v>
      </c>
      <c r="V114" s="159"/>
      <c r="W114" s="139"/>
      <c r="X114" s="147"/>
    </row>
    <row r="115" spans="15:24">
      <c r="O115" s="138">
        <v>2001</v>
      </c>
      <c r="P115" s="223" t="s">
        <v>68</v>
      </c>
      <c r="Q115" s="144">
        <v>36951</v>
      </c>
      <c r="R115" s="158">
        <v>15</v>
      </c>
      <c r="S115" s="159">
        <v>101.53</v>
      </c>
      <c r="T115" s="139">
        <v>116.53</v>
      </c>
      <c r="U115" s="158">
        <v>0</v>
      </c>
      <c r="V115" s="159"/>
      <c r="W115" s="139"/>
      <c r="X115" s="147"/>
    </row>
    <row r="116" spans="15:24">
      <c r="O116" s="138">
        <v>2001</v>
      </c>
      <c r="P116" s="223" t="s">
        <v>69</v>
      </c>
      <c r="Q116" s="144">
        <v>36982</v>
      </c>
      <c r="R116" s="158">
        <v>15</v>
      </c>
      <c r="S116" s="159">
        <v>101.53</v>
      </c>
      <c r="T116" s="139">
        <v>116.53</v>
      </c>
      <c r="U116" s="158">
        <v>0</v>
      </c>
      <c r="V116" s="159"/>
      <c r="W116" s="139"/>
      <c r="X116" s="147"/>
    </row>
    <row r="117" spans="15:24">
      <c r="O117" s="138">
        <v>2001</v>
      </c>
      <c r="P117" s="223" t="s">
        <v>70</v>
      </c>
      <c r="Q117" s="144">
        <v>37012</v>
      </c>
      <c r="R117" s="158">
        <v>15</v>
      </c>
      <c r="S117" s="159">
        <v>101.53</v>
      </c>
      <c r="T117" s="139">
        <v>116.53</v>
      </c>
      <c r="U117" s="158">
        <v>0</v>
      </c>
      <c r="V117" s="159"/>
      <c r="W117" s="139"/>
      <c r="X117" s="147"/>
    </row>
    <row r="118" spans="15:24">
      <c r="O118" s="138">
        <v>2001</v>
      </c>
      <c r="P118" s="223" t="s">
        <v>71</v>
      </c>
      <c r="Q118" s="144">
        <v>37043</v>
      </c>
      <c r="R118" s="158">
        <v>15</v>
      </c>
      <c r="S118" s="159">
        <v>101.53</v>
      </c>
      <c r="T118" s="139">
        <v>116.53</v>
      </c>
      <c r="U118" s="158">
        <v>0</v>
      </c>
      <c r="V118" s="159"/>
      <c r="W118" s="139"/>
      <c r="X118" s="147"/>
    </row>
    <row r="119" spans="15:24">
      <c r="O119" s="138">
        <v>2001</v>
      </c>
      <c r="P119" s="223" t="s">
        <v>72</v>
      </c>
      <c r="Q119" s="144">
        <v>37073</v>
      </c>
      <c r="R119" s="158">
        <v>15</v>
      </c>
      <c r="S119" s="159">
        <v>101.53</v>
      </c>
      <c r="T119" s="139">
        <v>116.53</v>
      </c>
      <c r="U119" s="158">
        <v>0</v>
      </c>
      <c r="V119" s="159"/>
      <c r="W119" s="139"/>
      <c r="X119" s="147"/>
    </row>
    <row r="120" spans="15:24">
      <c r="O120" s="138">
        <v>2001</v>
      </c>
      <c r="P120" s="223" t="s">
        <v>73</v>
      </c>
      <c r="Q120" s="144">
        <v>37104</v>
      </c>
      <c r="R120" s="158">
        <v>15</v>
      </c>
      <c r="S120" s="159">
        <v>104.53</v>
      </c>
      <c r="T120" s="139">
        <v>119.53</v>
      </c>
      <c r="U120" s="158">
        <v>0</v>
      </c>
      <c r="V120" s="159"/>
      <c r="W120" s="139"/>
      <c r="X120" s="147"/>
    </row>
    <row r="121" spans="15:24">
      <c r="O121" s="138">
        <v>2001</v>
      </c>
      <c r="P121" s="223" t="s">
        <v>74</v>
      </c>
      <c r="Q121" s="144">
        <v>37135</v>
      </c>
      <c r="R121" s="158">
        <v>15</v>
      </c>
      <c r="S121" s="159">
        <v>107.93</v>
      </c>
      <c r="T121" s="139">
        <v>122.93</v>
      </c>
      <c r="U121" s="158">
        <v>0</v>
      </c>
      <c r="V121" s="159"/>
      <c r="W121" s="139"/>
      <c r="X121" s="147"/>
    </row>
    <row r="122" spans="15:24">
      <c r="O122" s="138">
        <v>2001</v>
      </c>
      <c r="P122" s="223" t="s">
        <v>75</v>
      </c>
      <c r="Q122" s="144">
        <v>37165</v>
      </c>
      <c r="R122" s="158">
        <v>15</v>
      </c>
      <c r="S122" s="159">
        <v>107.93</v>
      </c>
      <c r="T122" s="139">
        <v>122.93</v>
      </c>
      <c r="U122" s="158">
        <v>0</v>
      </c>
      <c r="V122" s="159"/>
      <c r="W122" s="139"/>
      <c r="X122" s="147"/>
    </row>
    <row r="123" spans="15:24">
      <c r="O123" s="138">
        <v>2001</v>
      </c>
      <c r="P123" s="223" t="s">
        <v>76</v>
      </c>
      <c r="Q123" s="144">
        <v>37196</v>
      </c>
      <c r="R123" s="158">
        <v>15</v>
      </c>
      <c r="S123" s="159">
        <v>107.93</v>
      </c>
      <c r="T123" s="139">
        <v>122.93</v>
      </c>
      <c r="U123" s="158">
        <v>0</v>
      </c>
      <c r="V123" s="159"/>
      <c r="W123" s="139"/>
      <c r="X123" s="147"/>
    </row>
    <row r="124" spans="15:24">
      <c r="O124" s="138">
        <v>2001</v>
      </c>
      <c r="P124" s="223" t="s">
        <v>77</v>
      </c>
      <c r="Q124" s="144">
        <v>37226</v>
      </c>
      <c r="R124" s="158">
        <v>15</v>
      </c>
      <c r="S124" s="159">
        <v>107.93</v>
      </c>
      <c r="T124" s="139">
        <v>122.93</v>
      </c>
      <c r="U124" s="158">
        <v>0</v>
      </c>
      <c r="V124" s="159"/>
      <c r="W124" s="139"/>
      <c r="X124" s="147"/>
    </row>
    <row r="125" spans="15:24">
      <c r="O125" s="138">
        <v>2002</v>
      </c>
      <c r="P125" s="223" t="s">
        <v>66</v>
      </c>
      <c r="Q125" s="144">
        <v>37257</v>
      </c>
      <c r="R125" s="158">
        <v>15</v>
      </c>
      <c r="S125" s="159">
        <v>107.93</v>
      </c>
      <c r="T125" s="139">
        <v>122.93</v>
      </c>
      <c r="U125" s="158">
        <v>0</v>
      </c>
      <c r="V125" s="159"/>
      <c r="W125" s="139"/>
      <c r="X125" s="147"/>
    </row>
    <row r="126" spans="15:24">
      <c r="O126" s="138">
        <v>2002</v>
      </c>
      <c r="P126" s="223" t="s">
        <v>67</v>
      </c>
      <c r="Q126" s="144">
        <v>37288</v>
      </c>
      <c r="R126" s="158">
        <v>15</v>
      </c>
      <c r="S126" s="159">
        <v>107.93</v>
      </c>
      <c r="T126" s="139">
        <v>122.93</v>
      </c>
      <c r="U126" s="158">
        <v>0</v>
      </c>
      <c r="V126" s="159"/>
      <c r="W126" s="139"/>
      <c r="X126" s="147"/>
    </row>
    <row r="127" spans="15:24">
      <c r="O127" s="138">
        <v>2002</v>
      </c>
      <c r="P127" s="223" t="s">
        <v>68</v>
      </c>
      <c r="Q127" s="144">
        <v>37316</v>
      </c>
      <c r="R127" s="158">
        <v>15</v>
      </c>
      <c r="S127" s="159">
        <v>107.93</v>
      </c>
      <c r="T127" s="139">
        <v>122.93</v>
      </c>
      <c r="U127" s="158">
        <v>0</v>
      </c>
      <c r="V127" s="159"/>
      <c r="W127" s="139"/>
      <c r="X127" s="147"/>
    </row>
    <row r="128" spans="15:24">
      <c r="O128" s="138">
        <v>2002</v>
      </c>
      <c r="P128" s="223" t="s">
        <v>69</v>
      </c>
      <c r="Q128" s="144">
        <v>37347</v>
      </c>
      <c r="R128" s="158">
        <v>15</v>
      </c>
      <c r="S128" s="159">
        <v>107.93</v>
      </c>
      <c r="T128" s="139">
        <v>122.93</v>
      </c>
      <c r="U128" s="158">
        <v>0</v>
      </c>
      <c r="V128" s="159"/>
      <c r="W128" s="139"/>
      <c r="X128" s="147"/>
    </row>
    <row r="129" spans="15:24">
      <c r="O129" s="138">
        <v>2002</v>
      </c>
      <c r="P129" s="223" t="s">
        <v>70</v>
      </c>
      <c r="Q129" s="144">
        <v>37377</v>
      </c>
      <c r="R129" s="158">
        <v>15</v>
      </c>
      <c r="S129" s="159">
        <v>107.93</v>
      </c>
      <c r="T129" s="139">
        <v>122.93</v>
      </c>
      <c r="U129" s="158">
        <v>0</v>
      </c>
      <c r="V129" s="159"/>
      <c r="W129" s="139"/>
      <c r="X129" s="147"/>
    </row>
    <row r="130" spans="15:24">
      <c r="O130" s="138">
        <v>2002</v>
      </c>
      <c r="P130" s="223" t="s">
        <v>71</v>
      </c>
      <c r="Q130" s="144">
        <v>37408</v>
      </c>
      <c r="R130" s="158">
        <v>15</v>
      </c>
      <c r="S130" s="159">
        <v>107.93</v>
      </c>
      <c r="T130" s="139">
        <v>122.93</v>
      </c>
      <c r="U130" s="158">
        <v>0</v>
      </c>
      <c r="V130" s="159"/>
      <c r="W130" s="139"/>
      <c r="X130" s="147"/>
    </row>
    <row r="131" spans="15:24">
      <c r="O131" s="138">
        <v>2002</v>
      </c>
      <c r="P131" s="223" t="s">
        <v>72</v>
      </c>
      <c r="Q131" s="144">
        <v>37438</v>
      </c>
      <c r="R131" s="158">
        <v>15</v>
      </c>
      <c r="S131" s="159">
        <v>107.93</v>
      </c>
      <c r="T131" s="139">
        <v>122.93</v>
      </c>
      <c r="U131" s="158">
        <v>0</v>
      </c>
      <c r="V131" s="159"/>
      <c r="W131" s="139"/>
      <c r="X131" s="147"/>
    </row>
    <row r="132" spans="15:24">
      <c r="O132" s="138">
        <v>2002</v>
      </c>
      <c r="P132" s="223" t="s">
        <v>73</v>
      </c>
      <c r="Q132" s="144">
        <v>37469</v>
      </c>
      <c r="R132" s="158">
        <v>15</v>
      </c>
      <c r="S132" s="159">
        <v>119.83000000000001</v>
      </c>
      <c r="T132" s="139">
        <v>134.83000000000001</v>
      </c>
      <c r="U132" s="158">
        <v>0</v>
      </c>
      <c r="V132" s="159"/>
      <c r="W132" s="139"/>
      <c r="X132" s="147"/>
    </row>
    <row r="133" spans="15:24">
      <c r="O133" s="138">
        <v>2002</v>
      </c>
      <c r="P133" s="223" t="s">
        <v>74</v>
      </c>
      <c r="Q133" s="144">
        <v>37500</v>
      </c>
      <c r="R133" s="158">
        <v>15</v>
      </c>
      <c r="S133" s="159">
        <v>119.83000000000001</v>
      </c>
      <c r="T133" s="139">
        <v>134.83000000000001</v>
      </c>
      <c r="U133" s="158">
        <v>0</v>
      </c>
      <c r="V133" s="159"/>
      <c r="W133" s="139"/>
      <c r="X133" s="147"/>
    </row>
    <row r="134" spans="15:24">
      <c r="O134" s="138">
        <v>2002</v>
      </c>
      <c r="P134" s="223" t="s">
        <v>75</v>
      </c>
      <c r="Q134" s="144">
        <v>37530</v>
      </c>
      <c r="R134" s="158">
        <v>15</v>
      </c>
      <c r="S134" s="159">
        <v>119.83000000000001</v>
      </c>
      <c r="T134" s="139">
        <v>134.83000000000001</v>
      </c>
      <c r="U134" s="158">
        <v>0</v>
      </c>
      <c r="V134" s="159"/>
      <c r="W134" s="139"/>
      <c r="X134" s="147"/>
    </row>
    <row r="135" spans="15:24">
      <c r="O135" s="138">
        <v>2002</v>
      </c>
      <c r="P135" s="223" t="s">
        <v>76</v>
      </c>
      <c r="Q135" s="144">
        <v>37561</v>
      </c>
      <c r="R135" s="158">
        <v>15</v>
      </c>
      <c r="S135" s="159">
        <v>119.83000000000001</v>
      </c>
      <c r="T135" s="139">
        <v>134.83000000000001</v>
      </c>
      <c r="U135" s="158">
        <v>0</v>
      </c>
      <c r="V135" s="159"/>
      <c r="W135" s="139"/>
      <c r="X135" s="147"/>
    </row>
    <row r="136" spans="15:24">
      <c r="O136" s="138">
        <v>2002</v>
      </c>
      <c r="P136" s="223" t="s">
        <v>77</v>
      </c>
      <c r="Q136" s="144">
        <v>37591</v>
      </c>
      <c r="R136" s="158">
        <v>15</v>
      </c>
      <c r="S136" s="159">
        <v>119.83000000000001</v>
      </c>
      <c r="T136" s="139">
        <v>134.83000000000001</v>
      </c>
      <c r="U136" s="158">
        <v>0</v>
      </c>
      <c r="V136" s="159"/>
      <c r="W136" s="139"/>
      <c r="X136" s="147"/>
    </row>
    <row r="137" spans="15:24">
      <c r="O137" s="138">
        <v>2003</v>
      </c>
      <c r="P137" s="223" t="s">
        <v>66</v>
      </c>
      <c r="Q137" s="144">
        <v>37622</v>
      </c>
      <c r="R137" s="158">
        <v>15</v>
      </c>
      <c r="S137" s="159">
        <v>119.83000000000001</v>
      </c>
      <c r="T137" s="139">
        <v>134.83000000000001</v>
      </c>
      <c r="U137" s="158">
        <v>0</v>
      </c>
      <c r="V137" s="159"/>
      <c r="W137" s="139"/>
      <c r="X137" s="147"/>
    </row>
    <row r="138" spans="15:24">
      <c r="O138" s="138">
        <v>2003</v>
      </c>
      <c r="P138" s="223" t="s">
        <v>67</v>
      </c>
      <c r="Q138" s="144">
        <v>37653</v>
      </c>
      <c r="R138" s="158">
        <v>15</v>
      </c>
      <c r="S138" s="159">
        <v>119.83000000000001</v>
      </c>
      <c r="T138" s="139">
        <v>134.83000000000001</v>
      </c>
      <c r="U138" s="158">
        <v>0</v>
      </c>
      <c r="V138" s="159"/>
      <c r="W138" s="139"/>
      <c r="X138" s="147"/>
    </row>
    <row r="139" spans="15:24">
      <c r="O139" s="138">
        <v>2003</v>
      </c>
      <c r="P139" s="223" t="s">
        <v>68</v>
      </c>
      <c r="Q139" s="144">
        <v>37681</v>
      </c>
      <c r="R139" s="158">
        <v>15</v>
      </c>
      <c r="S139" s="159">
        <v>119.83000000000001</v>
      </c>
      <c r="T139" s="139">
        <v>134.83000000000001</v>
      </c>
      <c r="U139" s="158">
        <v>0</v>
      </c>
      <c r="V139" s="159"/>
      <c r="W139" s="139"/>
      <c r="X139" s="147"/>
    </row>
    <row r="140" spans="15:24">
      <c r="O140" s="138">
        <v>2003</v>
      </c>
      <c r="P140" s="223" t="s">
        <v>69</v>
      </c>
      <c r="Q140" s="144">
        <v>37712</v>
      </c>
      <c r="R140" s="158">
        <v>15</v>
      </c>
      <c r="S140" s="159">
        <v>123.23000000000002</v>
      </c>
      <c r="T140" s="139">
        <v>138.23000000000002</v>
      </c>
      <c r="U140" s="158">
        <v>0</v>
      </c>
      <c r="V140" s="159"/>
      <c r="W140" s="139"/>
      <c r="X140" s="147"/>
    </row>
    <row r="141" spans="15:24">
      <c r="O141" s="138">
        <v>2003</v>
      </c>
      <c r="P141" s="223" t="s">
        <v>70</v>
      </c>
      <c r="Q141" s="144">
        <v>37742</v>
      </c>
      <c r="R141" s="158">
        <v>40</v>
      </c>
      <c r="S141" s="159">
        <v>123.23000000000002</v>
      </c>
      <c r="T141" s="139">
        <v>163.23000000000002</v>
      </c>
      <c r="U141" s="158">
        <v>0</v>
      </c>
      <c r="V141" s="159"/>
      <c r="W141" s="139"/>
      <c r="X141" s="147"/>
    </row>
    <row r="142" spans="15:24">
      <c r="O142" s="138">
        <v>2003</v>
      </c>
      <c r="P142" s="223" t="s">
        <v>71</v>
      </c>
      <c r="Q142" s="144">
        <v>37773</v>
      </c>
      <c r="R142" s="158">
        <v>40</v>
      </c>
      <c r="S142" s="159">
        <v>123.23000000000002</v>
      </c>
      <c r="T142" s="139">
        <v>163.23000000000002</v>
      </c>
      <c r="U142" s="158">
        <v>0</v>
      </c>
      <c r="V142" s="159"/>
      <c r="W142" s="139"/>
      <c r="X142" s="147"/>
    </row>
    <row r="143" spans="15:24">
      <c r="O143" s="138">
        <v>2003</v>
      </c>
      <c r="P143" s="223" t="s">
        <v>72</v>
      </c>
      <c r="Q143" s="144">
        <v>37803</v>
      </c>
      <c r="R143" s="158">
        <v>40</v>
      </c>
      <c r="S143" s="159">
        <v>123.89000000000001</v>
      </c>
      <c r="T143" s="139">
        <v>163.89000000000001</v>
      </c>
      <c r="U143" s="158">
        <v>0</v>
      </c>
      <c r="V143" s="159"/>
      <c r="W143" s="139"/>
      <c r="X143" s="147"/>
    </row>
    <row r="144" spans="15:24">
      <c r="O144" s="138">
        <v>2003</v>
      </c>
      <c r="P144" s="223" t="s">
        <v>73</v>
      </c>
      <c r="Q144" s="144">
        <v>37834</v>
      </c>
      <c r="R144" s="158">
        <v>40</v>
      </c>
      <c r="S144" s="159">
        <v>126.44000000000001</v>
      </c>
      <c r="T144" s="139">
        <v>166.44</v>
      </c>
      <c r="U144" s="158">
        <v>0</v>
      </c>
      <c r="V144" s="159"/>
      <c r="W144" s="139"/>
      <c r="X144" s="147"/>
    </row>
    <row r="145" spans="15:24">
      <c r="O145" s="138">
        <v>2003</v>
      </c>
      <c r="P145" s="223" t="s">
        <v>74</v>
      </c>
      <c r="Q145" s="144">
        <v>37865</v>
      </c>
      <c r="R145" s="158">
        <v>40</v>
      </c>
      <c r="S145" s="159">
        <v>128.99</v>
      </c>
      <c r="T145" s="139">
        <v>168.99</v>
      </c>
      <c r="U145" s="158">
        <v>0</v>
      </c>
      <c r="V145" s="159"/>
      <c r="W145" s="139"/>
      <c r="X145" s="147"/>
    </row>
    <row r="146" spans="15:24">
      <c r="O146" s="138">
        <v>2003</v>
      </c>
      <c r="P146" s="223" t="s">
        <v>75</v>
      </c>
      <c r="Q146" s="144">
        <v>37895</v>
      </c>
      <c r="R146" s="158">
        <v>40</v>
      </c>
      <c r="S146" s="159">
        <v>128.99</v>
      </c>
      <c r="T146" s="139">
        <v>168.99</v>
      </c>
      <c r="U146" s="158">
        <v>0</v>
      </c>
      <c r="V146" s="159"/>
      <c r="W146" s="139"/>
      <c r="X146" s="147"/>
    </row>
    <row r="147" spans="15:24">
      <c r="O147" s="138">
        <v>2003</v>
      </c>
      <c r="P147" s="223" t="s">
        <v>76</v>
      </c>
      <c r="Q147" s="144">
        <v>37926</v>
      </c>
      <c r="R147" s="158">
        <v>40</v>
      </c>
      <c r="S147" s="159">
        <v>172.89000000000001</v>
      </c>
      <c r="T147" s="139">
        <v>212.89000000000001</v>
      </c>
      <c r="U147" s="158">
        <v>0</v>
      </c>
      <c r="V147" s="159"/>
      <c r="W147" s="139"/>
      <c r="X147" s="147"/>
    </row>
    <row r="148" spans="15:24">
      <c r="O148" s="138">
        <v>2003</v>
      </c>
      <c r="P148" s="223" t="s">
        <v>77</v>
      </c>
      <c r="Q148" s="144">
        <v>37956</v>
      </c>
      <c r="R148" s="158">
        <v>40</v>
      </c>
      <c r="S148" s="159">
        <v>172.89000000000001</v>
      </c>
      <c r="T148" s="139">
        <v>212.89000000000001</v>
      </c>
      <c r="U148" s="158">
        <v>0</v>
      </c>
      <c r="V148" s="159"/>
      <c r="W148" s="139"/>
      <c r="X148" s="147"/>
    </row>
    <row r="149" spans="15:24">
      <c r="O149" s="138">
        <v>2004</v>
      </c>
      <c r="P149" s="223" t="s">
        <v>66</v>
      </c>
      <c r="Q149" s="144">
        <v>37987</v>
      </c>
      <c r="R149" s="158">
        <v>40</v>
      </c>
      <c r="S149" s="159">
        <v>176.10000000000002</v>
      </c>
      <c r="T149" s="139">
        <v>216.10000000000002</v>
      </c>
      <c r="U149" s="158">
        <v>0</v>
      </c>
      <c r="V149" s="159"/>
      <c r="W149" s="139"/>
      <c r="X149" s="147"/>
    </row>
    <row r="150" spans="15:24">
      <c r="O150" s="138">
        <v>2004</v>
      </c>
      <c r="P150" s="223" t="s">
        <v>67</v>
      </c>
      <c r="Q150" s="144">
        <v>38018</v>
      </c>
      <c r="R150" s="158">
        <v>40</v>
      </c>
      <c r="S150" s="159">
        <v>176.10000000000002</v>
      </c>
      <c r="T150" s="139">
        <v>216.10000000000002</v>
      </c>
      <c r="U150" s="158">
        <v>0</v>
      </c>
      <c r="V150" s="159"/>
      <c r="W150" s="139"/>
      <c r="X150" s="147"/>
    </row>
    <row r="151" spans="15:24">
      <c r="O151" s="138">
        <v>2004</v>
      </c>
      <c r="P151" s="223" t="s">
        <v>68</v>
      </c>
      <c r="Q151" s="144">
        <v>38047</v>
      </c>
      <c r="R151" s="158">
        <v>40</v>
      </c>
      <c r="S151" s="159">
        <v>176.10000000000002</v>
      </c>
      <c r="T151" s="139">
        <v>216.10000000000002</v>
      </c>
      <c r="U151" s="158">
        <v>0</v>
      </c>
      <c r="V151" s="159"/>
      <c r="W151" s="139"/>
      <c r="X151" s="147"/>
    </row>
    <row r="152" spans="15:24">
      <c r="O152" s="138">
        <v>2004</v>
      </c>
      <c r="P152" s="223" t="s">
        <v>69</v>
      </c>
      <c r="Q152" s="144">
        <v>38078</v>
      </c>
      <c r="R152" s="158">
        <v>40</v>
      </c>
      <c r="S152" s="159">
        <v>179.50000000000003</v>
      </c>
      <c r="T152" s="139">
        <v>219.50000000000003</v>
      </c>
      <c r="U152" s="158">
        <v>0</v>
      </c>
      <c r="V152" s="159"/>
      <c r="W152" s="139"/>
      <c r="X152" s="147"/>
    </row>
    <row r="153" spans="15:24">
      <c r="O153" s="138">
        <v>2004</v>
      </c>
      <c r="P153" s="223" t="s">
        <v>70</v>
      </c>
      <c r="Q153" s="144">
        <v>38108</v>
      </c>
      <c r="R153" s="158">
        <v>40</v>
      </c>
      <c r="S153" s="159">
        <v>187.15000000000003</v>
      </c>
      <c r="T153" s="139">
        <v>227.15000000000003</v>
      </c>
      <c r="U153" s="158">
        <v>0</v>
      </c>
      <c r="V153" s="159"/>
      <c r="W153" s="139"/>
      <c r="X153" s="147"/>
    </row>
    <row r="154" spans="15:24">
      <c r="O154" s="138">
        <v>2004</v>
      </c>
      <c r="P154" s="223" t="s">
        <v>71</v>
      </c>
      <c r="Q154" s="144">
        <v>38139</v>
      </c>
      <c r="R154" s="158">
        <v>40</v>
      </c>
      <c r="S154" s="159">
        <v>187.15000000000003</v>
      </c>
      <c r="T154" s="139">
        <v>227.15000000000003</v>
      </c>
      <c r="U154" s="158">
        <v>0</v>
      </c>
      <c r="V154" s="159"/>
      <c r="W154" s="139"/>
      <c r="X154" s="147"/>
    </row>
    <row r="155" spans="15:24">
      <c r="O155" s="138">
        <v>2004</v>
      </c>
      <c r="P155" s="223" t="s">
        <v>72</v>
      </c>
      <c r="Q155" s="144">
        <v>38169</v>
      </c>
      <c r="R155" s="158">
        <v>40</v>
      </c>
      <c r="S155" s="159">
        <v>189.60000000000002</v>
      </c>
      <c r="T155" s="139">
        <v>229.60000000000002</v>
      </c>
      <c r="U155" s="158">
        <v>0</v>
      </c>
      <c r="V155" s="159"/>
      <c r="W155" s="139"/>
      <c r="X155" s="147"/>
    </row>
    <row r="156" spans="15:24">
      <c r="O156" s="138">
        <v>2004</v>
      </c>
      <c r="P156" s="223" t="s">
        <v>73</v>
      </c>
      <c r="Q156" s="144">
        <v>38200</v>
      </c>
      <c r="R156" s="158">
        <v>40</v>
      </c>
      <c r="S156" s="159">
        <v>189.60000000000002</v>
      </c>
      <c r="T156" s="139">
        <v>229.60000000000002</v>
      </c>
      <c r="U156" s="158">
        <v>0</v>
      </c>
      <c r="V156" s="159"/>
      <c r="W156" s="139"/>
      <c r="X156" s="147"/>
    </row>
    <row r="157" spans="15:24">
      <c r="O157" s="138">
        <v>2004</v>
      </c>
      <c r="P157" s="223" t="s">
        <v>74</v>
      </c>
      <c r="Q157" s="144">
        <v>38231</v>
      </c>
      <c r="R157" s="158">
        <v>40</v>
      </c>
      <c r="S157" s="159">
        <v>196.40000000000003</v>
      </c>
      <c r="T157" s="139">
        <v>236.40000000000003</v>
      </c>
      <c r="U157" s="158">
        <v>0</v>
      </c>
      <c r="V157" s="159"/>
      <c r="W157" s="139"/>
      <c r="X157" s="147"/>
    </row>
    <row r="158" spans="15:24">
      <c r="O158" s="138">
        <v>2004</v>
      </c>
      <c r="P158" s="223" t="s">
        <v>75</v>
      </c>
      <c r="Q158" s="144">
        <v>38261</v>
      </c>
      <c r="R158" s="158">
        <v>112.4</v>
      </c>
      <c r="S158" s="159">
        <v>196.40000000000003</v>
      </c>
      <c r="T158" s="139">
        <v>308.80000000000007</v>
      </c>
      <c r="U158" s="158">
        <v>0</v>
      </c>
      <c r="V158" s="159"/>
      <c r="W158" s="139"/>
      <c r="X158" s="147"/>
    </row>
    <row r="159" spans="15:24">
      <c r="O159" s="138">
        <v>2004</v>
      </c>
      <c r="P159" s="223" t="s">
        <v>76</v>
      </c>
      <c r="Q159" s="144">
        <v>38292</v>
      </c>
      <c r="R159" s="158">
        <v>112.4</v>
      </c>
      <c r="S159" s="159">
        <v>211.40000000000003</v>
      </c>
      <c r="T159" s="139">
        <v>323.80000000000007</v>
      </c>
      <c r="U159" s="158">
        <v>0</v>
      </c>
      <c r="V159" s="159"/>
      <c r="W159" s="139"/>
      <c r="X159" s="147"/>
    </row>
    <row r="160" spans="15:24">
      <c r="O160" s="138">
        <v>2004</v>
      </c>
      <c r="P160" s="223" t="s">
        <v>77</v>
      </c>
      <c r="Q160" s="144">
        <v>38322</v>
      </c>
      <c r="R160" s="158">
        <v>112.4</v>
      </c>
      <c r="S160" s="159">
        <v>224.02000000000004</v>
      </c>
      <c r="T160" s="139">
        <v>336.42000000000007</v>
      </c>
      <c r="U160" s="158">
        <v>0</v>
      </c>
      <c r="V160" s="159"/>
      <c r="W160" s="139"/>
      <c r="X160" s="147"/>
    </row>
    <row r="161" spans="15:24">
      <c r="O161" s="138">
        <v>2005</v>
      </c>
      <c r="P161" s="223" t="s">
        <v>66</v>
      </c>
      <c r="Q161" s="144">
        <v>38353</v>
      </c>
      <c r="R161" s="158">
        <v>112.4</v>
      </c>
      <c r="S161" s="159">
        <v>229.97000000000003</v>
      </c>
      <c r="T161" s="139">
        <v>342.37</v>
      </c>
      <c r="U161" s="158">
        <v>0</v>
      </c>
      <c r="V161" s="159"/>
      <c r="W161" s="139"/>
      <c r="X161" s="147"/>
    </row>
    <row r="162" spans="15:24">
      <c r="O162" s="138">
        <v>2005</v>
      </c>
      <c r="P162" s="223" t="s">
        <v>67</v>
      </c>
      <c r="Q162" s="144">
        <v>38384</v>
      </c>
      <c r="R162" s="158">
        <v>112.4</v>
      </c>
      <c r="S162" s="159">
        <v>229.97000000000003</v>
      </c>
      <c r="T162" s="139">
        <v>342.37</v>
      </c>
      <c r="U162" s="158">
        <v>0</v>
      </c>
      <c r="V162" s="159"/>
      <c r="W162" s="139"/>
      <c r="X162" s="147"/>
    </row>
    <row r="163" spans="15:24">
      <c r="O163" s="138">
        <v>2005</v>
      </c>
      <c r="P163" s="223" t="s">
        <v>68</v>
      </c>
      <c r="Q163" s="144">
        <v>38412</v>
      </c>
      <c r="R163" s="158">
        <v>112.4</v>
      </c>
      <c r="S163" s="159">
        <v>235.07000000000002</v>
      </c>
      <c r="T163" s="139">
        <v>347.47</v>
      </c>
      <c r="U163" s="158">
        <v>0</v>
      </c>
      <c r="V163" s="159"/>
      <c r="W163" s="139"/>
      <c r="X163" s="147"/>
    </row>
    <row r="164" spans="15:24">
      <c r="O164" s="138">
        <v>2005</v>
      </c>
      <c r="P164" s="223" t="s">
        <v>69</v>
      </c>
      <c r="Q164" s="144">
        <v>38443</v>
      </c>
      <c r="R164" s="158">
        <v>112.4</v>
      </c>
      <c r="S164" s="159">
        <v>235.07000000000002</v>
      </c>
      <c r="T164" s="139">
        <v>347.47</v>
      </c>
      <c r="U164" s="158">
        <v>0</v>
      </c>
      <c r="V164" s="159"/>
      <c r="W164" s="139"/>
      <c r="X164" s="147"/>
    </row>
    <row r="165" spans="15:24">
      <c r="O165" s="138">
        <v>2005</v>
      </c>
      <c r="P165" s="223" t="s">
        <v>70</v>
      </c>
      <c r="Q165" s="144">
        <v>38473</v>
      </c>
      <c r="R165" s="158">
        <v>143.9</v>
      </c>
      <c r="S165" s="159">
        <v>243.57000000000002</v>
      </c>
      <c r="T165" s="139">
        <v>387.47</v>
      </c>
      <c r="U165" s="158">
        <v>0</v>
      </c>
      <c r="V165" s="159"/>
      <c r="W165" s="139"/>
      <c r="X165" s="147"/>
    </row>
    <row r="166" spans="15:24">
      <c r="O166" s="138">
        <v>2005</v>
      </c>
      <c r="P166" s="223" t="s">
        <v>71</v>
      </c>
      <c r="Q166" s="144">
        <v>38504</v>
      </c>
      <c r="R166" s="158">
        <v>143.9</v>
      </c>
      <c r="S166" s="159">
        <v>257.91000000000003</v>
      </c>
      <c r="T166" s="139">
        <v>401.81000000000006</v>
      </c>
      <c r="U166" s="158">
        <v>0</v>
      </c>
      <c r="V166" s="159"/>
      <c r="W166" s="139"/>
      <c r="X166" s="147"/>
    </row>
    <row r="167" spans="15:24">
      <c r="O167" s="138">
        <v>2005</v>
      </c>
      <c r="P167" s="223" t="s">
        <v>72</v>
      </c>
      <c r="Q167" s="144">
        <v>38534</v>
      </c>
      <c r="R167" s="158">
        <v>143.9</v>
      </c>
      <c r="S167" s="159">
        <v>260.46000000000004</v>
      </c>
      <c r="T167" s="139">
        <v>404.36</v>
      </c>
      <c r="U167" s="158">
        <v>0</v>
      </c>
      <c r="V167" s="159"/>
      <c r="W167" s="139"/>
      <c r="X167" s="147"/>
    </row>
    <row r="168" spans="15:24">
      <c r="O168" s="138">
        <v>2005</v>
      </c>
      <c r="P168" s="223" t="s">
        <v>73</v>
      </c>
      <c r="Q168" s="144">
        <v>38565</v>
      </c>
      <c r="R168" s="158">
        <v>163.4</v>
      </c>
      <c r="S168" s="159">
        <v>260.46000000000004</v>
      </c>
      <c r="T168" s="139">
        <v>423.86</v>
      </c>
      <c r="U168" s="158">
        <v>0</v>
      </c>
      <c r="V168" s="159"/>
      <c r="W168" s="139"/>
      <c r="X168" s="147"/>
    </row>
    <row r="169" spans="15:24">
      <c r="O169" s="138">
        <v>2005</v>
      </c>
      <c r="P169" s="223" t="s">
        <v>74</v>
      </c>
      <c r="Q169" s="144">
        <v>38596</v>
      </c>
      <c r="R169" s="158">
        <v>163.4</v>
      </c>
      <c r="S169" s="159">
        <v>278.87000000000006</v>
      </c>
      <c r="T169" s="139">
        <v>442.2700000000001</v>
      </c>
      <c r="U169" s="158">
        <v>0</v>
      </c>
      <c r="V169" s="159"/>
      <c r="W169" s="139"/>
      <c r="X169" s="147"/>
    </row>
    <row r="170" spans="15:24">
      <c r="O170" s="138">
        <v>2005</v>
      </c>
      <c r="P170" s="223" t="s">
        <v>75</v>
      </c>
      <c r="Q170" s="144">
        <v>38626</v>
      </c>
      <c r="R170" s="158">
        <v>222.9</v>
      </c>
      <c r="S170" s="159">
        <v>278.87000000000006</v>
      </c>
      <c r="T170" s="139">
        <v>501.7700000000001</v>
      </c>
      <c r="U170" s="158">
        <v>0</v>
      </c>
      <c r="V170" s="159"/>
      <c r="W170" s="139"/>
      <c r="X170" s="147"/>
    </row>
    <row r="171" spans="15:24">
      <c r="O171" s="138">
        <v>2005</v>
      </c>
      <c r="P171" s="223" t="s">
        <v>76</v>
      </c>
      <c r="Q171" s="144">
        <v>38657</v>
      </c>
      <c r="R171" s="158">
        <v>222.9</v>
      </c>
      <c r="S171" s="159">
        <v>278.87000000000006</v>
      </c>
      <c r="T171" s="139">
        <v>501.7700000000001</v>
      </c>
      <c r="U171" s="158">
        <v>0</v>
      </c>
      <c r="V171" s="159"/>
      <c r="W171" s="139"/>
      <c r="X171" s="147"/>
    </row>
    <row r="172" spans="15:24">
      <c r="O172" s="138">
        <v>2005</v>
      </c>
      <c r="P172" s="223" t="s">
        <v>77</v>
      </c>
      <c r="Q172" s="144">
        <v>38687</v>
      </c>
      <c r="R172" s="158">
        <v>222.9</v>
      </c>
      <c r="S172" s="159">
        <v>278.87000000000006</v>
      </c>
      <c r="T172" s="139">
        <v>501.7700000000001</v>
      </c>
      <c r="U172" s="158">
        <v>0</v>
      </c>
      <c r="V172" s="159"/>
      <c r="W172" s="139"/>
      <c r="X172" s="147"/>
    </row>
    <row r="173" spans="15:24">
      <c r="O173" s="138">
        <v>2006</v>
      </c>
      <c r="P173" s="223" t="s">
        <v>66</v>
      </c>
      <c r="Q173" s="144">
        <v>38718</v>
      </c>
      <c r="R173" s="158">
        <v>222.9</v>
      </c>
      <c r="S173" s="159">
        <v>319.67000000000007</v>
      </c>
      <c r="T173" s="139">
        <v>542.57000000000005</v>
      </c>
      <c r="U173" s="158">
        <v>0</v>
      </c>
      <c r="V173" s="159"/>
      <c r="W173" s="139"/>
      <c r="X173" s="147"/>
    </row>
    <row r="174" spans="15:24">
      <c r="O174" s="138">
        <v>2006</v>
      </c>
      <c r="P174" s="223" t="s">
        <v>67</v>
      </c>
      <c r="Q174" s="144">
        <v>38749</v>
      </c>
      <c r="R174" s="158">
        <v>222.9</v>
      </c>
      <c r="S174" s="159">
        <v>319.67000000000007</v>
      </c>
      <c r="T174" s="139">
        <v>542.57000000000005</v>
      </c>
      <c r="U174" s="158">
        <v>0</v>
      </c>
      <c r="V174" s="159"/>
      <c r="W174" s="139"/>
      <c r="X174" s="147"/>
    </row>
    <row r="175" spans="15:24">
      <c r="O175" s="138">
        <v>2006</v>
      </c>
      <c r="P175" s="223" t="s">
        <v>68</v>
      </c>
      <c r="Q175" s="144">
        <v>38777</v>
      </c>
      <c r="R175" s="158">
        <v>267.89999999999998</v>
      </c>
      <c r="S175" s="159">
        <v>319.67000000000007</v>
      </c>
      <c r="T175" s="139">
        <v>587.57000000000005</v>
      </c>
      <c r="U175" s="158">
        <v>0</v>
      </c>
      <c r="V175" s="159"/>
      <c r="W175" s="139"/>
      <c r="X175" s="147"/>
    </row>
    <row r="176" spans="15:24">
      <c r="O176" s="138">
        <v>2006</v>
      </c>
      <c r="P176" s="223" t="s">
        <v>69</v>
      </c>
      <c r="Q176" s="144">
        <v>38808</v>
      </c>
      <c r="R176" s="158">
        <v>267.89999999999998</v>
      </c>
      <c r="S176" s="159">
        <v>326.47000000000008</v>
      </c>
      <c r="T176" s="139">
        <v>594.37000000000012</v>
      </c>
      <c r="U176" s="158">
        <v>0</v>
      </c>
      <c r="V176" s="159"/>
      <c r="W176" s="139"/>
      <c r="X176" s="147"/>
    </row>
    <row r="177" spans="15:24">
      <c r="O177" s="138">
        <v>2006</v>
      </c>
      <c r="P177" s="223" t="s">
        <v>70</v>
      </c>
      <c r="Q177" s="144">
        <v>38838</v>
      </c>
      <c r="R177" s="158">
        <v>267.89999999999998</v>
      </c>
      <c r="S177" s="159">
        <v>326.47000000000008</v>
      </c>
      <c r="T177" s="139">
        <v>594.37000000000012</v>
      </c>
      <c r="U177" s="158">
        <v>0</v>
      </c>
      <c r="V177" s="159"/>
      <c r="W177" s="139"/>
      <c r="X177" s="147"/>
    </row>
    <row r="178" spans="15:24">
      <c r="O178" s="138">
        <v>2006</v>
      </c>
      <c r="P178" s="223" t="s">
        <v>71</v>
      </c>
      <c r="Q178" s="144">
        <v>38869</v>
      </c>
      <c r="R178" s="158">
        <v>267.89999999999998</v>
      </c>
      <c r="S178" s="159">
        <v>326.47000000000008</v>
      </c>
      <c r="T178" s="139">
        <v>594.37000000000012</v>
      </c>
      <c r="U178" s="158">
        <v>0</v>
      </c>
      <c r="V178" s="159"/>
      <c r="W178" s="139"/>
      <c r="X178" s="147"/>
    </row>
    <row r="179" spans="15:24">
      <c r="O179" s="138">
        <v>2006</v>
      </c>
      <c r="P179" s="223" t="s">
        <v>72</v>
      </c>
      <c r="Q179" s="144">
        <v>38899</v>
      </c>
      <c r="R179" s="158">
        <v>267.89999999999998</v>
      </c>
      <c r="S179" s="159">
        <v>359.67000000000007</v>
      </c>
      <c r="T179" s="139">
        <v>627.57000000000005</v>
      </c>
      <c r="U179" s="158">
        <v>0</v>
      </c>
      <c r="V179" s="159"/>
      <c r="W179" s="139"/>
      <c r="X179" s="147"/>
    </row>
    <row r="180" spans="15:24">
      <c r="O180" s="138">
        <v>2006</v>
      </c>
      <c r="P180" s="223" t="s">
        <v>73</v>
      </c>
      <c r="Q180" s="144">
        <v>38930</v>
      </c>
      <c r="R180" s="158">
        <v>267.89999999999998</v>
      </c>
      <c r="S180" s="159">
        <v>405.17000000000007</v>
      </c>
      <c r="T180" s="139">
        <v>673.07</v>
      </c>
      <c r="U180" s="158">
        <v>0</v>
      </c>
      <c r="V180" s="159"/>
      <c r="W180" s="139"/>
      <c r="X180" s="147"/>
    </row>
    <row r="181" spans="15:24">
      <c r="O181" s="138">
        <v>2006</v>
      </c>
      <c r="P181" s="223" t="s">
        <v>74</v>
      </c>
      <c r="Q181" s="144">
        <v>38961</v>
      </c>
      <c r="R181" s="158">
        <v>267.89999999999998</v>
      </c>
      <c r="S181" s="159">
        <v>405.17000000000007</v>
      </c>
      <c r="T181" s="139">
        <v>673.07</v>
      </c>
      <c r="U181" s="158">
        <v>0</v>
      </c>
      <c r="V181" s="159"/>
      <c r="W181" s="139"/>
      <c r="X181" s="147"/>
    </row>
    <row r="182" spans="15:24">
      <c r="O182" s="138">
        <v>2006</v>
      </c>
      <c r="P182" s="223" t="s">
        <v>75</v>
      </c>
      <c r="Q182" s="144">
        <v>38991</v>
      </c>
      <c r="R182" s="158">
        <v>267.89999999999998</v>
      </c>
      <c r="S182" s="159">
        <v>405.17000000000007</v>
      </c>
      <c r="T182" s="139">
        <v>673.07</v>
      </c>
      <c r="U182" s="158">
        <v>0</v>
      </c>
      <c r="V182" s="159"/>
      <c r="W182" s="139"/>
      <c r="X182" s="147"/>
    </row>
    <row r="183" spans="15:24">
      <c r="O183" s="138">
        <v>2006</v>
      </c>
      <c r="P183" s="223" t="s">
        <v>76</v>
      </c>
      <c r="Q183" s="144">
        <v>39022</v>
      </c>
      <c r="R183" s="158">
        <v>267.89999999999998</v>
      </c>
      <c r="S183" s="159">
        <v>408.57000000000005</v>
      </c>
      <c r="T183" s="139">
        <v>676.47</v>
      </c>
      <c r="U183" s="158">
        <v>0</v>
      </c>
      <c r="V183" s="159"/>
      <c r="W183" s="139"/>
      <c r="X183" s="147"/>
    </row>
    <row r="184" spans="15:24">
      <c r="O184" s="138">
        <v>2006</v>
      </c>
      <c r="P184" s="223" t="s">
        <v>77</v>
      </c>
      <c r="Q184" s="144">
        <v>39052</v>
      </c>
      <c r="R184" s="158">
        <v>267.89999999999998</v>
      </c>
      <c r="S184" s="159">
        <v>408.57000000000005</v>
      </c>
      <c r="T184" s="139">
        <v>676.47</v>
      </c>
      <c r="U184" s="158">
        <v>0</v>
      </c>
      <c r="V184" s="159"/>
      <c r="W184" s="139"/>
      <c r="X184" s="147"/>
    </row>
    <row r="185" spans="15:24">
      <c r="O185" s="138">
        <v>2007</v>
      </c>
      <c r="P185" s="223" t="s">
        <v>66</v>
      </c>
      <c r="Q185" s="144">
        <v>39083</v>
      </c>
      <c r="R185" s="158">
        <v>267.89999999999998</v>
      </c>
      <c r="S185" s="159">
        <v>416.07000000000005</v>
      </c>
      <c r="T185" s="139">
        <v>683.97</v>
      </c>
      <c r="U185" s="158">
        <v>0</v>
      </c>
      <c r="V185" s="159"/>
      <c r="W185" s="139"/>
      <c r="X185" s="147"/>
    </row>
    <row r="186" spans="15:24">
      <c r="O186" s="138">
        <v>2007</v>
      </c>
      <c r="P186" s="223" t="s">
        <v>67</v>
      </c>
      <c r="Q186" s="144">
        <v>39114</v>
      </c>
      <c r="R186" s="158">
        <v>267.89999999999998</v>
      </c>
      <c r="S186" s="159">
        <v>416.07000000000005</v>
      </c>
      <c r="T186" s="139">
        <v>683.97</v>
      </c>
      <c r="U186" s="158">
        <v>0</v>
      </c>
      <c r="V186" s="159"/>
      <c r="W186" s="139"/>
      <c r="X186" s="147"/>
    </row>
    <row r="187" spans="15:24">
      <c r="O187" s="138">
        <v>2007</v>
      </c>
      <c r="P187" s="223" t="s">
        <v>68</v>
      </c>
      <c r="Q187" s="144">
        <v>39142</v>
      </c>
      <c r="R187" s="158">
        <v>267.89999999999998</v>
      </c>
      <c r="S187" s="159">
        <v>416.07000000000005</v>
      </c>
      <c r="T187" s="139">
        <v>683.97</v>
      </c>
      <c r="U187" s="158">
        <v>0</v>
      </c>
      <c r="V187" s="159"/>
      <c r="W187" s="139"/>
      <c r="X187" s="147"/>
    </row>
    <row r="188" spans="15:24">
      <c r="O188" s="138">
        <v>2007</v>
      </c>
      <c r="P188" s="223" t="s">
        <v>69</v>
      </c>
      <c r="Q188" s="144">
        <v>39173</v>
      </c>
      <c r="R188" s="158">
        <v>267.89999999999998</v>
      </c>
      <c r="S188" s="159">
        <v>416.07000000000005</v>
      </c>
      <c r="T188" s="139">
        <v>683.97</v>
      </c>
      <c r="U188" s="158">
        <v>0</v>
      </c>
      <c r="V188" s="159"/>
      <c r="W188" s="139"/>
      <c r="X188" s="147"/>
    </row>
    <row r="189" spans="15:24">
      <c r="O189" s="138">
        <v>2007</v>
      </c>
      <c r="P189" s="223" t="s">
        <v>70</v>
      </c>
      <c r="Q189" s="144">
        <v>39203</v>
      </c>
      <c r="R189" s="158">
        <v>267.89999999999998</v>
      </c>
      <c r="S189" s="159">
        <v>421.06000000000006</v>
      </c>
      <c r="T189" s="139">
        <v>688.96</v>
      </c>
      <c r="U189" s="158">
        <v>0</v>
      </c>
      <c r="V189" s="159"/>
      <c r="W189" s="139"/>
      <c r="X189" s="147"/>
    </row>
    <row r="190" spans="15:24">
      <c r="O190" s="138">
        <v>2007</v>
      </c>
      <c r="P190" s="223" t="s">
        <v>71</v>
      </c>
      <c r="Q190" s="144">
        <v>39234</v>
      </c>
      <c r="R190" s="158">
        <v>267.89999999999998</v>
      </c>
      <c r="S190" s="159">
        <v>421.06000000000006</v>
      </c>
      <c r="T190" s="139">
        <v>688.96</v>
      </c>
      <c r="U190" s="158">
        <v>0</v>
      </c>
      <c r="V190" s="159"/>
      <c r="W190" s="139"/>
      <c r="X190" s="147"/>
    </row>
    <row r="191" spans="15:24">
      <c r="O191" s="138">
        <v>2007</v>
      </c>
      <c r="P191" s="223" t="s">
        <v>72</v>
      </c>
      <c r="Q191" s="144">
        <v>39264</v>
      </c>
      <c r="R191" s="158">
        <v>300.34999999999997</v>
      </c>
      <c r="S191" s="159">
        <v>421.06000000000006</v>
      </c>
      <c r="T191" s="139">
        <v>721.41000000000008</v>
      </c>
      <c r="U191" s="158">
        <v>0</v>
      </c>
      <c r="V191" s="159"/>
      <c r="W191" s="139"/>
      <c r="X191" s="147"/>
    </row>
    <row r="192" spans="15:24">
      <c r="O192" s="138">
        <v>2007</v>
      </c>
      <c r="P192" s="223" t="s">
        <v>73</v>
      </c>
      <c r="Q192" s="144">
        <v>39295</v>
      </c>
      <c r="R192" s="158">
        <v>310.84999999999997</v>
      </c>
      <c r="S192" s="159">
        <v>421.06000000000006</v>
      </c>
      <c r="T192" s="139">
        <v>731.91000000000008</v>
      </c>
      <c r="U192" s="158">
        <v>0</v>
      </c>
      <c r="V192" s="159"/>
      <c r="W192" s="139"/>
      <c r="X192" s="147"/>
    </row>
    <row r="193" spans="15:24">
      <c r="O193" s="138">
        <v>2007</v>
      </c>
      <c r="P193" s="223" t="s">
        <v>74</v>
      </c>
      <c r="Q193" s="144">
        <v>39326</v>
      </c>
      <c r="R193" s="158">
        <v>310.84999999999997</v>
      </c>
      <c r="S193" s="159">
        <v>421.06000000000006</v>
      </c>
      <c r="T193" s="139">
        <v>731.91000000000008</v>
      </c>
      <c r="U193" s="158">
        <v>0</v>
      </c>
      <c r="V193" s="159"/>
      <c r="W193" s="139"/>
      <c r="X193" s="147"/>
    </row>
    <row r="194" spans="15:24">
      <c r="O194" s="138">
        <v>2007</v>
      </c>
      <c r="P194" s="223" t="s">
        <v>75</v>
      </c>
      <c r="Q194" s="144">
        <v>39356</v>
      </c>
      <c r="R194" s="158">
        <v>310.84999999999997</v>
      </c>
      <c r="S194" s="159">
        <v>421.06000000000006</v>
      </c>
      <c r="T194" s="139">
        <v>731.91000000000008</v>
      </c>
      <c r="U194" s="158">
        <v>0</v>
      </c>
      <c r="V194" s="159"/>
      <c r="W194" s="139"/>
      <c r="X194" s="147"/>
    </row>
    <row r="195" spans="15:24">
      <c r="O195" s="138">
        <v>2007</v>
      </c>
      <c r="P195" s="223" t="s">
        <v>76</v>
      </c>
      <c r="Q195" s="144">
        <v>39387</v>
      </c>
      <c r="R195" s="158">
        <v>310.84999999999997</v>
      </c>
      <c r="S195" s="159">
        <v>421.06000000000006</v>
      </c>
      <c r="T195" s="139">
        <v>731.91000000000008</v>
      </c>
      <c r="U195" s="158">
        <v>0</v>
      </c>
      <c r="V195" s="159"/>
      <c r="W195" s="139"/>
      <c r="X195" s="147"/>
    </row>
    <row r="196" spans="15:24">
      <c r="O196" s="138">
        <v>2007</v>
      </c>
      <c r="P196" s="223" t="s">
        <v>77</v>
      </c>
      <c r="Q196" s="144">
        <v>39417</v>
      </c>
      <c r="R196" s="158">
        <v>310.84999999999997</v>
      </c>
      <c r="S196" s="159">
        <v>423.61000000000007</v>
      </c>
      <c r="T196" s="139">
        <v>734.46</v>
      </c>
      <c r="U196" s="158">
        <v>0</v>
      </c>
      <c r="V196" s="159"/>
      <c r="W196" s="139"/>
      <c r="X196" s="147"/>
    </row>
    <row r="197" spans="15:24">
      <c r="O197" s="138">
        <v>2008</v>
      </c>
      <c r="P197" s="223" t="s">
        <v>66</v>
      </c>
      <c r="Q197" s="144">
        <v>39448</v>
      </c>
      <c r="R197" s="158">
        <v>310.84999999999997</v>
      </c>
      <c r="S197" s="159">
        <v>423.80000000000007</v>
      </c>
      <c r="T197" s="139">
        <v>734.65000000000009</v>
      </c>
      <c r="U197" s="158">
        <v>0</v>
      </c>
      <c r="V197" s="159"/>
      <c r="W197" s="139"/>
      <c r="X197" s="147"/>
    </row>
    <row r="198" spans="15:24">
      <c r="O198" s="138">
        <v>2008</v>
      </c>
      <c r="P198" s="223" t="s">
        <v>67</v>
      </c>
      <c r="Q198" s="144">
        <v>39479</v>
      </c>
      <c r="R198" s="158">
        <v>310.84999999999997</v>
      </c>
      <c r="S198" s="159">
        <v>423.80000000000007</v>
      </c>
      <c r="T198" s="139">
        <v>734.65000000000009</v>
      </c>
      <c r="U198" s="158">
        <v>0</v>
      </c>
      <c r="V198" s="159"/>
      <c r="W198" s="139"/>
      <c r="X198" s="147"/>
    </row>
    <row r="199" spans="15:24">
      <c r="O199" s="138">
        <v>2008</v>
      </c>
      <c r="P199" s="223" t="s">
        <v>68</v>
      </c>
      <c r="Q199" s="144">
        <v>39508</v>
      </c>
      <c r="R199" s="158">
        <v>310.84999999999997</v>
      </c>
      <c r="S199" s="159">
        <v>423.80000000000007</v>
      </c>
      <c r="T199" s="139">
        <v>734.65000000000009</v>
      </c>
      <c r="U199" s="158">
        <v>0</v>
      </c>
      <c r="V199" s="159"/>
      <c r="W199" s="139"/>
      <c r="X199" s="147"/>
    </row>
    <row r="200" spans="15:24">
      <c r="O200" s="138">
        <v>2008</v>
      </c>
      <c r="P200" s="223" t="s">
        <v>69</v>
      </c>
      <c r="Q200" s="144">
        <v>39539</v>
      </c>
      <c r="R200" s="158">
        <v>336.34999999999997</v>
      </c>
      <c r="S200" s="159">
        <v>444.00000000000006</v>
      </c>
      <c r="T200" s="139">
        <v>780.35</v>
      </c>
      <c r="U200" s="158">
        <v>0</v>
      </c>
      <c r="V200" s="159"/>
      <c r="W200" s="139"/>
      <c r="X200" s="147"/>
    </row>
    <row r="201" spans="15:24">
      <c r="O201" s="138">
        <v>2008</v>
      </c>
      <c r="P201" s="223" t="s">
        <v>70</v>
      </c>
      <c r="Q201" s="144">
        <v>39569</v>
      </c>
      <c r="R201" s="158">
        <v>336.34999999999997</v>
      </c>
      <c r="S201" s="159">
        <v>444.00000000000006</v>
      </c>
      <c r="T201" s="139">
        <v>780.35</v>
      </c>
      <c r="U201" s="158">
        <v>0</v>
      </c>
      <c r="V201" s="159"/>
      <c r="W201" s="139"/>
      <c r="X201" s="147"/>
    </row>
    <row r="202" spans="15:24">
      <c r="O202" s="138">
        <v>2008</v>
      </c>
      <c r="P202" s="223" t="s">
        <v>71</v>
      </c>
      <c r="Q202" s="144">
        <v>39600</v>
      </c>
      <c r="R202" s="158">
        <v>417.74999999999994</v>
      </c>
      <c r="S202" s="159">
        <v>454.99000000000007</v>
      </c>
      <c r="T202" s="139">
        <v>872.74</v>
      </c>
      <c r="U202" s="158">
        <v>0</v>
      </c>
      <c r="V202" s="159"/>
      <c r="W202" s="139"/>
      <c r="X202" s="147"/>
    </row>
    <row r="203" spans="15:24">
      <c r="O203" s="138">
        <v>2008</v>
      </c>
      <c r="P203" s="223" t="s">
        <v>72</v>
      </c>
      <c r="Q203" s="144">
        <v>39630</v>
      </c>
      <c r="R203" s="158">
        <v>417.74999999999994</v>
      </c>
      <c r="S203" s="159">
        <v>497.04000000000008</v>
      </c>
      <c r="T203" s="139">
        <v>914.79</v>
      </c>
      <c r="U203" s="158">
        <v>0</v>
      </c>
      <c r="V203" s="159"/>
      <c r="W203" s="139"/>
      <c r="X203" s="147"/>
    </row>
    <row r="204" spans="15:24">
      <c r="O204" s="138">
        <v>2008</v>
      </c>
      <c r="P204" s="223" t="s">
        <v>73</v>
      </c>
      <c r="Q204" s="144">
        <v>39661</v>
      </c>
      <c r="R204" s="158">
        <v>417.74999999999994</v>
      </c>
      <c r="S204" s="159">
        <v>497.04000000000008</v>
      </c>
      <c r="T204" s="139">
        <v>914.79</v>
      </c>
      <c r="U204" s="158">
        <v>0</v>
      </c>
      <c r="V204" s="159"/>
      <c r="W204" s="139"/>
      <c r="X204" s="147"/>
    </row>
    <row r="205" spans="15:24">
      <c r="O205" s="138">
        <v>2008</v>
      </c>
      <c r="P205" s="223" t="s">
        <v>74</v>
      </c>
      <c r="Q205" s="144">
        <v>39692</v>
      </c>
      <c r="R205" s="158">
        <v>417.74999999999994</v>
      </c>
      <c r="S205" s="159">
        <v>497.04000000000008</v>
      </c>
      <c r="T205" s="139">
        <v>914.79</v>
      </c>
      <c r="U205" s="158">
        <v>0</v>
      </c>
      <c r="V205" s="159"/>
      <c r="W205" s="139"/>
      <c r="X205" s="147"/>
    </row>
    <row r="206" spans="15:24">
      <c r="O206" s="138">
        <v>2008</v>
      </c>
      <c r="P206" s="223" t="s">
        <v>75</v>
      </c>
      <c r="Q206" s="144">
        <v>39722</v>
      </c>
      <c r="R206" s="158">
        <v>417.74999999999994</v>
      </c>
      <c r="S206" s="159">
        <v>504.70700000000005</v>
      </c>
      <c r="T206" s="139">
        <v>922.45699999999999</v>
      </c>
      <c r="U206" s="158">
        <v>0</v>
      </c>
      <c r="V206" s="159"/>
      <c r="W206" s="139"/>
      <c r="X206" s="147"/>
    </row>
    <row r="207" spans="15:24">
      <c r="O207" s="138">
        <v>2008</v>
      </c>
      <c r="P207" s="223" t="s">
        <v>76</v>
      </c>
      <c r="Q207" s="144">
        <v>39753</v>
      </c>
      <c r="R207" s="158">
        <v>417.74999999999994</v>
      </c>
      <c r="S207" s="159">
        <v>527.50700000000006</v>
      </c>
      <c r="T207" s="139">
        <v>945.25700000000006</v>
      </c>
      <c r="U207" s="158">
        <v>0</v>
      </c>
      <c r="V207" s="159"/>
      <c r="W207" s="139"/>
      <c r="X207" s="147"/>
    </row>
    <row r="208" spans="15:24">
      <c r="O208" s="138">
        <v>2008</v>
      </c>
      <c r="P208" s="223" t="s">
        <v>77</v>
      </c>
      <c r="Q208" s="144">
        <v>39783</v>
      </c>
      <c r="R208" s="158">
        <v>417.74999999999994</v>
      </c>
      <c r="S208" s="159">
        <v>527.50700000000006</v>
      </c>
      <c r="T208" s="139">
        <v>945.25700000000006</v>
      </c>
      <c r="U208" s="158">
        <v>0</v>
      </c>
      <c r="V208" s="159"/>
      <c r="W208" s="139"/>
      <c r="X208" s="147"/>
    </row>
    <row r="209" spans="15:24">
      <c r="O209" s="138">
        <v>2009</v>
      </c>
      <c r="P209" s="223" t="s">
        <v>66</v>
      </c>
      <c r="Q209" s="144">
        <v>39814</v>
      </c>
      <c r="R209" s="158">
        <v>417.74999999999994</v>
      </c>
      <c r="S209" s="159">
        <v>527.50700000000006</v>
      </c>
      <c r="T209" s="139">
        <v>945.25700000000006</v>
      </c>
      <c r="U209" s="158">
        <v>0</v>
      </c>
      <c r="V209" s="159"/>
      <c r="W209" s="139"/>
      <c r="X209" s="147"/>
    </row>
    <row r="210" spans="15:24">
      <c r="O210" s="138">
        <v>2009</v>
      </c>
      <c r="P210" s="223" t="s">
        <v>67</v>
      </c>
      <c r="Q210" s="144">
        <v>39845</v>
      </c>
      <c r="R210" s="158">
        <v>417.74999999999994</v>
      </c>
      <c r="S210" s="159">
        <v>534.90700000000004</v>
      </c>
      <c r="T210" s="139">
        <v>952.65699999999993</v>
      </c>
      <c r="U210" s="158">
        <v>0</v>
      </c>
      <c r="V210" s="159"/>
      <c r="W210" s="139"/>
      <c r="X210" s="147"/>
    </row>
    <row r="211" spans="15:24">
      <c r="O211" s="138">
        <v>2009</v>
      </c>
      <c r="P211" s="223" t="s">
        <v>68</v>
      </c>
      <c r="Q211" s="144">
        <v>39873</v>
      </c>
      <c r="R211" s="158">
        <v>432.24999999999994</v>
      </c>
      <c r="S211" s="159">
        <v>542.40700000000004</v>
      </c>
      <c r="T211" s="139">
        <v>974.65699999999993</v>
      </c>
      <c r="U211" s="158">
        <v>0</v>
      </c>
      <c r="V211" s="159"/>
      <c r="W211" s="139"/>
      <c r="X211" s="147"/>
    </row>
    <row r="212" spans="15:24">
      <c r="O212" s="138">
        <v>2009</v>
      </c>
      <c r="P212" s="223" t="s">
        <v>69</v>
      </c>
      <c r="Q212" s="144">
        <v>39904</v>
      </c>
      <c r="R212" s="158">
        <v>432.24999999999994</v>
      </c>
      <c r="S212" s="159">
        <v>548.90700000000004</v>
      </c>
      <c r="T212" s="139">
        <v>981.15699999999993</v>
      </c>
      <c r="U212" s="158">
        <v>0</v>
      </c>
      <c r="V212" s="159"/>
      <c r="W212" s="139"/>
      <c r="X212" s="147"/>
    </row>
    <row r="213" spans="15:24">
      <c r="O213" s="138">
        <v>2009</v>
      </c>
      <c r="P213" s="223" t="s">
        <v>70</v>
      </c>
      <c r="Q213" s="144">
        <v>39934</v>
      </c>
      <c r="R213" s="158">
        <v>432.24999999999994</v>
      </c>
      <c r="S213" s="159">
        <v>555.20699999999999</v>
      </c>
      <c r="T213" s="139">
        <v>987.45699999999988</v>
      </c>
      <c r="U213" s="158">
        <v>0</v>
      </c>
      <c r="V213" s="159"/>
      <c r="W213" s="139"/>
      <c r="X213" s="147"/>
    </row>
    <row r="214" spans="15:24">
      <c r="O214" s="138">
        <v>2009</v>
      </c>
      <c r="P214" s="223" t="s">
        <v>71</v>
      </c>
      <c r="Q214" s="144">
        <v>39965</v>
      </c>
      <c r="R214" s="158">
        <v>464.74999999999994</v>
      </c>
      <c r="S214" s="159">
        <v>568.90700000000004</v>
      </c>
      <c r="T214" s="139">
        <v>1033.6569999999999</v>
      </c>
      <c r="U214" s="158">
        <v>0</v>
      </c>
      <c r="V214" s="159"/>
      <c r="W214" s="139"/>
      <c r="X214" s="147"/>
    </row>
    <row r="215" spans="15:24">
      <c r="O215" s="138">
        <v>2009</v>
      </c>
      <c r="P215" s="223" t="s">
        <v>72</v>
      </c>
      <c r="Q215" s="144">
        <v>39995</v>
      </c>
      <c r="R215" s="158">
        <v>519.14999999999986</v>
      </c>
      <c r="S215" s="159">
        <v>568.90700000000004</v>
      </c>
      <c r="T215" s="139">
        <v>1088.0569999999998</v>
      </c>
      <c r="U215" s="158">
        <v>0</v>
      </c>
      <c r="V215" s="159"/>
      <c r="W215" s="139"/>
      <c r="X215" s="147"/>
    </row>
    <row r="216" spans="15:24">
      <c r="O216" s="138">
        <v>2009</v>
      </c>
      <c r="P216" s="223" t="s">
        <v>73</v>
      </c>
      <c r="Q216" s="144">
        <v>40026</v>
      </c>
      <c r="R216" s="158">
        <v>519.14999999999986</v>
      </c>
      <c r="S216" s="159">
        <v>568.90700000000004</v>
      </c>
      <c r="T216" s="139">
        <v>1088.0569999999998</v>
      </c>
      <c r="U216" s="158">
        <v>0</v>
      </c>
      <c r="V216" s="159"/>
      <c r="W216" s="139"/>
      <c r="X216" s="147"/>
    </row>
    <row r="217" spans="15:24">
      <c r="O217" s="138">
        <v>2009</v>
      </c>
      <c r="P217" s="223" t="s">
        <v>74</v>
      </c>
      <c r="Q217" s="144">
        <v>40057</v>
      </c>
      <c r="R217" s="158">
        <v>519.14999999999986</v>
      </c>
      <c r="S217" s="159">
        <v>580.40700000000004</v>
      </c>
      <c r="T217" s="139">
        <v>1099.5569999999998</v>
      </c>
      <c r="U217" s="158">
        <v>0</v>
      </c>
      <c r="V217" s="159"/>
      <c r="W217" s="139"/>
      <c r="X217" s="147"/>
    </row>
    <row r="218" spans="15:24">
      <c r="O218" s="138">
        <v>2009</v>
      </c>
      <c r="P218" s="223" t="s">
        <v>75</v>
      </c>
      <c r="Q218" s="144">
        <v>40087</v>
      </c>
      <c r="R218" s="158">
        <v>583.24999999999989</v>
      </c>
      <c r="S218" s="159">
        <v>580.40700000000004</v>
      </c>
      <c r="T218" s="139">
        <v>1163.6569999999999</v>
      </c>
      <c r="U218" s="158">
        <v>0</v>
      </c>
      <c r="V218" s="159"/>
      <c r="W218" s="139"/>
      <c r="X218" s="147"/>
    </row>
    <row r="219" spans="15:24">
      <c r="O219" s="138">
        <v>2009</v>
      </c>
      <c r="P219" s="223" t="s">
        <v>76</v>
      </c>
      <c r="Q219" s="144">
        <v>40118</v>
      </c>
      <c r="R219" s="158">
        <v>583.24999999999989</v>
      </c>
      <c r="S219" s="159">
        <v>593.30700000000002</v>
      </c>
      <c r="T219" s="139">
        <v>1176.5569999999998</v>
      </c>
      <c r="U219" s="158">
        <v>0</v>
      </c>
      <c r="V219" s="159"/>
      <c r="W219" s="139"/>
      <c r="X219" s="147"/>
    </row>
    <row r="220" spans="15:24">
      <c r="O220" s="138">
        <v>2009</v>
      </c>
      <c r="P220" s="223" t="s">
        <v>77</v>
      </c>
      <c r="Q220" s="144">
        <v>40148</v>
      </c>
      <c r="R220" s="158">
        <v>668.74999999999989</v>
      </c>
      <c r="S220" s="159">
        <v>599.50700000000006</v>
      </c>
      <c r="T220" s="139">
        <v>1268.2570000000001</v>
      </c>
      <c r="U220" s="158">
        <v>0</v>
      </c>
      <c r="V220" s="159"/>
      <c r="W220" s="139"/>
      <c r="X220" s="147"/>
    </row>
    <row r="221" spans="15:24">
      <c r="O221" s="138">
        <v>2010</v>
      </c>
      <c r="P221" s="223" t="s">
        <v>66</v>
      </c>
      <c r="Q221" s="144">
        <v>40179</v>
      </c>
      <c r="R221" s="158">
        <v>668.74999999999989</v>
      </c>
      <c r="S221" s="159">
        <v>599.50700000000006</v>
      </c>
      <c r="T221" s="139">
        <v>1268.2570000000001</v>
      </c>
      <c r="U221" s="158">
        <v>0</v>
      </c>
      <c r="V221" s="159"/>
      <c r="W221" s="139"/>
      <c r="X221" s="147"/>
    </row>
    <row r="222" spans="15:24">
      <c r="O222" s="138">
        <v>2010</v>
      </c>
      <c r="P222" s="223" t="s">
        <v>67</v>
      </c>
      <c r="Q222" s="144">
        <v>40210</v>
      </c>
      <c r="R222" s="158">
        <v>668.74999999999989</v>
      </c>
      <c r="S222" s="159">
        <v>617.35700000000008</v>
      </c>
      <c r="T222" s="139">
        <v>1286.107</v>
      </c>
      <c r="U222" s="158">
        <v>0</v>
      </c>
      <c r="V222" s="159"/>
      <c r="W222" s="139"/>
      <c r="X222" s="147"/>
    </row>
    <row r="223" spans="15:24">
      <c r="O223" s="138">
        <v>2010</v>
      </c>
      <c r="P223" s="223" t="s">
        <v>68</v>
      </c>
      <c r="Q223" s="144">
        <v>40238</v>
      </c>
      <c r="R223" s="158">
        <v>668.74999999999989</v>
      </c>
      <c r="S223" s="159">
        <v>634.90700000000004</v>
      </c>
      <c r="T223" s="139">
        <v>1303.6569999999999</v>
      </c>
      <c r="U223" s="158">
        <v>0</v>
      </c>
      <c r="V223" s="159"/>
      <c r="W223" s="139"/>
      <c r="X223" s="147"/>
    </row>
    <row r="224" spans="15:24">
      <c r="O224" s="138">
        <v>2010</v>
      </c>
      <c r="P224" s="223" t="s">
        <v>69</v>
      </c>
      <c r="Q224" s="144">
        <v>40269</v>
      </c>
      <c r="R224" s="158">
        <v>668.74999999999989</v>
      </c>
      <c r="S224" s="159">
        <v>634.90700000000004</v>
      </c>
      <c r="T224" s="139">
        <v>1303.6569999999999</v>
      </c>
      <c r="U224" s="158">
        <v>0</v>
      </c>
      <c r="V224" s="159"/>
      <c r="W224" s="139"/>
      <c r="X224" s="147"/>
    </row>
    <row r="225" spans="15:24">
      <c r="O225" s="138">
        <v>2010</v>
      </c>
      <c r="P225" s="223" t="s">
        <v>70</v>
      </c>
      <c r="Q225" s="144">
        <v>40299</v>
      </c>
      <c r="R225" s="158">
        <v>668.74999999999989</v>
      </c>
      <c r="S225" s="159">
        <v>634.90700000000004</v>
      </c>
      <c r="T225" s="139">
        <v>1303.6569999999999</v>
      </c>
      <c r="U225" s="158">
        <v>0</v>
      </c>
      <c r="V225" s="159"/>
      <c r="W225" s="139"/>
      <c r="X225" s="147"/>
    </row>
    <row r="226" spans="15:24">
      <c r="O226" s="138">
        <v>2010</v>
      </c>
      <c r="P226" s="223" t="s">
        <v>71</v>
      </c>
      <c r="Q226" s="144">
        <v>40330</v>
      </c>
      <c r="R226" s="158">
        <v>727.79999999999984</v>
      </c>
      <c r="S226" s="159">
        <v>655.90700000000004</v>
      </c>
      <c r="T226" s="139">
        <v>1383.7069999999999</v>
      </c>
      <c r="U226" s="158">
        <v>0</v>
      </c>
      <c r="V226" s="159"/>
      <c r="W226" s="139"/>
      <c r="X226" s="147"/>
    </row>
    <row r="227" spans="15:24">
      <c r="O227" s="138">
        <v>2010</v>
      </c>
      <c r="P227" s="223" t="s">
        <v>72</v>
      </c>
      <c r="Q227" s="144">
        <v>40360</v>
      </c>
      <c r="R227" s="158">
        <v>727.79999999999984</v>
      </c>
      <c r="S227" s="159">
        <v>655.90700000000004</v>
      </c>
      <c r="T227" s="139">
        <v>1383.7069999999999</v>
      </c>
      <c r="U227" s="158">
        <v>0</v>
      </c>
      <c r="V227" s="159"/>
      <c r="W227" s="139"/>
      <c r="X227" s="147"/>
    </row>
    <row r="228" spans="15:24">
      <c r="O228" s="138">
        <v>2010</v>
      </c>
      <c r="P228" s="223" t="s">
        <v>73</v>
      </c>
      <c r="Q228" s="144">
        <v>40391</v>
      </c>
      <c r="R228" s="158">
        <v>727.79999999999984</v>
      </c>
      <c r="S228" s="159">
        <v>657.49700000000007</v>
      </c>
      <c r="T228" s="139">
        <v>1385.297</v>
      </c>
      <c r="U228" s="158">
        <v>0</v>
      </c>
      <c r="V228" s="159"/>
      <c r="W228" s="139"/>
      <c r="X228" s="147"/>
    </row>
    <row r="229" spans="15:24">
      <c r="O229" s="138">
        <v>2010</v>
      </c>
      <c r="P229" s="223" t="s">
        <v>74</v>
      </c>
      <c r="Q229" s="144">
        <v>40422</v>
      </c>
      <c r="R229" s="158">
        <v>727.79999999999984</v>
      </c>
      <c r="S229" s="159">
        <v>657.49700000000007</v>
      </c>
      <c r="T229" s="139">
        <v>1385.297</v>
      </c>
      <c r="U229" s="158">
        <v>0</v>
      </c>
      <c r="V229" s="159"/>
      <c r="W229" s="139"/>
      <c r="X229" s="147"/>
    </row>
    <row r="230" spans="15:24">
      <c r="O230" s="138">
        <v>2010</v>
      </c>
      <c r="P230" s="223" t="s">
        <v>75</v>
      </c>
      <c r="Q230" s="144">
        <v>40452</v>
      </c>
      <c r="R230" s="158">
        <v>727.79999999999984</v>
      </c>
      <c r="S230" s="159">
        <v>657.49700000000007</v>
      </c>
      <c r="T230" s="139">
        <v>1385.297</v>
      </c>
      <c r="U230" s="158">
        <v>0</v>
      </c>
      <c r="V230" s="159"/>
      <c r="W230" s="139"/>
      <c r="X230" s="147"/>
    </row>
    <row r="231" spans="15:24">
      <c r="O231" s="138">
        <v>2010</v>
      </c>
      <c r="P231" s="223" t="s">
        <v>76</v>
      </c>
      <c r="Q231" s="144">
        <v>40483</v>
      </c>
      <c r="R231" s="158">
        <v>727.79999999999984</v>
      </c>
      <c r="S231" s="159">
        <v>662.62000000000012</v>
      </c>
      <c r="T231" s="139">
        <v>1390.42</v>
      </c>
      <c r="U231" s="158">
        <v>0</v>
      </c>
      <c r="V231" s="159"/>
      <c r="W231" s="139"/>
      <c r="X231" s="147"/>
    </row>
    <row r="232" spans="15:24">
      <c r="O232" s="138">
        <v>2010</v>
      </c>
      <c r="P232" s="223" t="s">
        <v>77</v>
      </c>
      <c r="Q232" s="144">
        <v>40513</v>
      </c>
      <c r="R232" s="158">
        <v>727.79999999999984</v>
      </c>
      <c r="S232" s="159">
        <v>662.63800000000015</v>
      </c>
      <c r="T232" s="139">
        <v>1390.4380000000001</v>
      </c>
      <c r="U232" s="158">
        <v>0</v>
      </c>
      <c r="V232" s="159"/>
      <c r="W232" s="139"/>
      <c r="X232" s="147"/>
    </row>
    <row r="233" spans="15:24">
      <c r="O233" s="138">
        <v>2011</v>
      </c>
      <c r="P233" s="223" t="s">
        <v>66</v>
      </c>
      <c r="Q233" s="144">
        <v>40544</v>
      </c>
      <c r="R233" s="158">
        <v>769.19999999999982</v>
      </c>
      <c r="S233" s="159">
        <v>664.33800000000019</v>
      </c>
      <c r="T233" s="139">
        <v>1433.538</v>
      </c>
      <c r="U233" s="158">
        <v>0</v>
      </c>
      <c r="V233" s="159"/>
      <c r="W233" s="139"/>
      <c r="X233" s="147"/>
    </row>
    <row r="234" spans="15:24">
      <c r="O234" s="138">
        <v>2011</v>
      </c>
      <c r="P234" s="223" t="s">
        <v>67</v>
      </c>
      <c r="Q234" s="144">
        <v>40575</v>
      </c>
      <c r="R234" s="158">
        <v>769.19999999999982</v>
      </c>
      <c r="S234" s="159">
        <v>668.98800000000017</v>
      </c>
      <c r="T234" s="139">
        <v>1438.1880000000001</v>
      </c>
      <c r="U234" s="158">
        <v>0</v>
      </c>
      <c r="V234" s="159"/>
      <c r="W234" s="139"/>
      <c r="X234" s="147"/>
    </row>
    <row r="235" spans="15:24">
      <c r="O235" s="138">
        <v>2011</v>
      </c>
      <c r="P235" s="223" t="s">
        <v>68</v>
      </c>
      <c r="Q235" s="144">
        <v>40603</v>
      </c>
      <c r="R235" s="158">
        <v>769.19999999999982</v>
      </c>
      <c r="S235" s="159">
        <v>698.68800000000022</v>
      </c>
      <c r="T235" s="139">
        <v>1467.8879999999999</v>
      </c>
      <c r="U235" s="158">
        <v>0</v>
      </c>
      <c r="V235" s="159"/>
      <c r="W235" s="139"/>
      <c r="X235" s="147"/>
    </row>
    <row r="236" spans="15:24">
      <c r="O236" s="138">
        <v>2011</v>
      </c>
      <c r="P236" s="223" t="s">
        <v>69</v>
      </c>
      <c r="Q236" s="144">
        <v>40634</v>
      </c>
      <c r="R236" s="158">
        <v>769.19999999999982</v>
      </c>
      <c r="S236" s="159">
        <v>723.67800000000022</v>
      </c>
      <c r="T236" s="139">
        <v>1492.8780000000002</v>
      </c>
      <c r="U236" s="158">
        <v>0</v>
      </c>
      <c r="V236" s="159"/>
      <c r="W236" s="139"/>
      <c r="X236" s="147"/>
    </row>
    <row r="237" spans="15:24">
      <c r="O237" s="138">
        <v>2011</v>
      </c>
      <c r="P237" s="223" t="s">
        <v>70</v>
      </c>
      <c r="Q237" s="144">
        <v>40664</v>
      </c>
      <c r="R237" s="158">
        <v>769.19999999999982</v>
      </c>
      <c r="S237" s="159">
        <v>736.17800000000022</v>
      </c>
      <c r="T237" s="139">
        <v>1505.3780000000002</v>
      </c>
      <c r="U237" s="158">
        <v>0</v>
      </c>
      <c r="V237" s="159"/>
      <c r="W237" s="139"/>
      <c r="X237" s="147"/>
    </row>
    <row r="238" spans="15:24">
      <c r="O238" s="138">
        <v>2011</v>
      </c>
      <c r="P238" s="223" t="s">
        <v>71</v>
      </c>
      <c r="Q238" s="144">
        <v>40695</v>
      </c>
      <c r="R238" s="158">
        <v>769.19999999999982</v>
      </c>
      <c r="S238" s="159">
        <v>742.17800000000022</v>
      </c>
      <c r="T238" s="139">
        <v>1511.3780000000002</v>
      </c>
      <c r="U238" s="158">
        <v>0</v>
      </c>
      <c r="V238" s="159"/>
      <c r="W238" s="139"/>
      <c r="X238" s="147"/>
    </row>
    <row r="239" spans="15:24">
      <c r="O239" s="138">
        <v>2011</v>
      </c>
      <c r="P239" s="223" t="s">
        <v>72</v>
      </c>
      <c r="Q239" s="144">
        <v>40725</v>
      </c>
      <c r="R239" s="158">
        <v>769.19999999999982</v>
      </c>
      <c r="S239" s="159">
        <v>761.16800000000023</v>
      </c>
      <c r="T239" s="139">
        <v>1530.3679999999999</v>
      </c>
      <c r="U239" s="158">
        <v>0</v>
      </c>
      <c r="V239" s="159"/>
      <c r="W239" s="139"/>
      <c r="X239" s="147"/>
    </row>
    <row r="240" spans="15:24">
      <c r="O240" s="138">
        <v>2011</v>
      </c>
      <c r="P240" s="223" t="s">
        <v>73</v>
      </c>
      <c r="Q240" s="144">
        <v>40756</v>
      </c>
      <c r="R240" s="158">
        <v>769.19999999999982</v>
      </c>
      <c r="S240" s="159">
        <v>823.60800000000017</v>
      </c>
      <c r="T240" s="139">
        <v>1592.808</v>
      </c>
      <c r="U240" s="158">
        <v>0</v>
      </c>
      <c r="V240" s="159"/>
      <c r="W240" s="139"/>
      <c r="X240" s="147"/>
    </row>
    <row r="241" spans="15:24">
      <c r="O241" s="138">
        <v>2011</v>
      </c>
      <c r="P241" s="223" t="s">
        <v>74</v>
      </c>
      <c r="Q241" s="144">
        <v>40787</v>
      </c>
      <c r="R241" s="158">
        <v>769.19999999999982</v>
      </c>
      <c r="S241" s="159">
        <v>823.60800000000017</v>
      </c>
      <c r="T241" s="139">
        <v>1592.808</v>
      </c>
      <c r="U241" s="158">
        <v>73.599999999999994</v>
      </c>
      <c r="V241" s="159"/>
      <c r="W241" s="139"/>
      <c r="X241" s="147"/>
    </row>
    <row r="242" spans="15:24">
      <c r="O242" s="138">
        <v>2011</v>
      </c>
      <c r="P242" s="223" t="s">
        <v>75</v>
      </c>
      <c r="Q242" s="144">
        <v>40817</v>
      </c>
      <c r="R242" s="158">
        <v>769.19999999999982</v>
      </c>
      <c r="S242" s="159">
        <v>847.89800000000014</v>
      </c>
      <c r="T242" s="139">
        <v>1617.098</v>
      </c>
      <c r="U242" s="158">
        <v>73.599999999999994</v>
      </c>
      <c r="V242" s="159"/>
      <c r="W242" s="139"/>
      <c r="X242" s="147"/>
    </row>
    <row r="243" spans="15:24">
      <c r="O243" s="138">
        <v>2011</v>
      </c>
      <c r="P243" s="223" t="s">
        <v>76</v>
      </c>
      <c r="Q243" s="144">
        <v>40848</v>
      </c>
      <c r="R243" s="158">
        <v>769.19999999999982</v>
      </c>
      <c r="S243" s="159">
        <v>848.39800000000014</v>
      </c>
      <c r="T243" s="139">
        <v>1617.598</v>
      </c>
      <c r="U243" s="158">
        <v>73.599999999999994</v>
      </c>
      <c r="V243" s="159"/>
      <c r="W243" s="139"/>
      <c r="X243" s="147"/>
    </row>
    <row r="244" spans="15:24">
      <c r="O244" s="138">
        <v>2011</v>
      </c>
      <c r="P244" s="223" t="s">
        <v>77</v>
      </c>
      <c r="Q244" s="144">
        <v>40878</v>
      </c>
      <c r="R244" s="158">
        <v>769.19999999999982</v>
      </c>
      <c r="S244" s="159">
        <v>851.79800000000012</v>
      </c>
      <c r="T244" s="139">
        <v>1620.998</v>
      </c>
      <c r="U244" s="158">
        <v>73.599999999999994</v>
      </c>
      <c r="V244" s="159"/>
      <c r="W244" s="139"/>
      <c r="X244" s="147"/>
    </row>
    <row r="245" spans="15:24">
      <c r="O245" s="138">
        <v>2012</v>
      </c>
      <c r="P245" s="223" t="s">
        <v>66</v>
      </c>
      <c r="Q245" s="144">
        <v>40909</v>
      </c>
      <c r="R245" s="158">
        <v>769.19999999999982</v>
      </c>
      <c r="S245" s="159">
        <v>851.79800000000012</v>
      </c>
      <c r="T245" s="139">
        <v>1620.998</v>
      </c>
      <c r="U245" s="158">
        <v>73.599999999999994</v>
      </c>
      <c r="V245" s="159"/>
      <c r="W245" s="139"/>
      <c r="X245" s="147"/>
    </row>
    <row r="246" spans="15:24">
      <c r="O246" s="138">
        <v>2012</v>
      </c>
      <c r="P246" s="223" t="s">
        <v>67</v>
      </c>
      <c r="Q246" s="144">
        <v>40940</v>
      </c>
      <c r="R246" s="158">
        <v>769.19999999999982</v>
      </c>
      <c r="S246" s="159">
        <v>851.79800000000012</v>
      </c>
      <c r="T246" s="139">
        <v>1620.998</v>
      </c>
      <c r="U246" s="158">
        <v>73.599999999999994</v>
      </c>
      <c r="V246" s="159"/>
      <c r="W246" s="139"/>
      <c r="X246" s="147"/>
    </row>
    <row r="247" spans="15:24">
      <c r="O247" s="138">
        <v>2012</v>
      </c>
      <c r="P247" s="223" t="s">
        <v>68</v>
      </c>
      <c r="Q247" s="144">
        <v>40969</v>
      </c>
      <c r="R247" s="158">
        <v>769.19999999999982</v>
      </c>
      <c r="S247" s="159">
        <v>851.79800000000012</v>
      </c>
      <c r="T247" s="139">
        <v>1620.998</v>
      </c>
      <c r="U247" s="158">
        <v>73.599999999999994</v>
      </c>
      <c r="V247" s="159"/>
      <c r="W247" s="139"/>
      <c r="X247" s="147"/>
    </row>
    <row r="248" spans="15:24">
      <c r="O248" s="138">
        <v>2012</v>
      </c>
      <c r="P248" s="223" t="s">
        <v>69</v>
      </c>
      <c r="Q248" s="144">
        <v>41000</v>
      </c>
      <c r="R248" s="158">
        <v>769.19999999999982</v>
      </c>
      <c r="S248" s="159">
        <v>866.78800000000012</v>
      </c>
      <c r="T248" s="139">
        <v>1635.9879999999998</v>
      </c>
      <c r="U248" s="158">
        <v>73.599999999999994</v>
      </c>
      <c r="V248" s="159"/>
      <c r="W248" s="139"/>
      <c r="X248" s="147"/>
    </row>
    <row r="249" spans="15:24">
      <c r="O249" s="138">
        <v>2012</v>
      </c>
      <c r="P249" s="223" t="s">
        <v>70</v>
      </c>
      <c r="Q249" s="144">
        <v>41030</v>
      </c>
      <c r="R249" s="158">
        <v>769.19999999999982</v>
      </c>
      <c r="S249" s="159">
        <v>866.78800000000012</v>
      </c>
      <c r="T249" s="139">
        <v>1635.9879999999998</v>
      </c>
      <c r="U249" s="158">
        <v>73.599999999999994</v>
      </c>
      <c r="V249" s="159"/>
      <c r="W249" s="139"/>
      <c r="X249" s="147"/>
    </row>
    <row r="250" spans="15:24">
      <c r="O250" s="138">
        <v>2012</v>
      </c>
      <c r="P250" s="223" t="s">
        <v>71</v>
      </c>
      <c r="Q250" s="144">
        <v>41061</v>
      </c>
      <c r="R250" s="158">
        <v>769.19999999999982</v>
      </c>
      <c r="S250" s="159">
        <v>901.0680000000001</v>
      </c>
      <c r="T250" s="139">
        <v>1670.268</v>
      </c>
      <c r="U250" s="158">
        <v>73.599999999999994</v>
      </c>
      <c r="V250" s="159"/>
      <c r="W250" s="139"/>
      <c r="X250" s="147"/>
    </row>
    <row r="251" spans="15:24">
      <c r="O251" s="138">
        <v>2012</v>
      </c>
      <c r="P251" s="223" t="s">
        <v>72</v>
      </c>
      <c r="Q251" s="144">
        <v>41091</v>
      </c>
      <c r="R251" s="158">
        <v>769.19999999999982</v>
      </c>
      <c r="S251" s="159">
        <v>901.07800000000009</v>
      </c>
      <c r="T251" s="139">
        <v>1670.2779999999998</v>
      </c>
      <c r="U251" s="158">
        <v>73.599999999999994</v>
      </c>
      <c r="V251" s="159"/>
      <c r="W251" s="139"/>
      <c r="X251" s="147"/>
    </row>
    <row r="252" spans="15:24">
      <c r="O252" s="138">
        <v>2012</v>
      </c>
      <c r="P252" s="223" t="s">
        <v>73</v>
      </c>
      <c r="Q252" s="144">
        <v>41122</v>
      </c>
      <c r="R252" s="158">
        <v>769.19999999999982</v>
      </c>
      <c r="S252" s="159">
        <v>901.07800000000009</v>
      </c>
      <c r="T252" s="139">
        <v>1670.2779999999998</v>
      </c>
      <c r="U252" s="158">
        <v>73.599999999999994</v>
      </c>
      <c r="V252" s="159"/>
      <c r="W252" s="139"/>
      <c r="X252" s="147"/>
    </row>
    <row r="253" spans="15:24">
      <c r="O253" s="138">
        <v>2012</v>
      </c>
      <c r="P253" s="223" t="s">
        <v>74</v>
      </c>
      <c r="Q253" s="144">
        <v>41153</v>
      </c>
      <c r="R253" s="158">
        <v>769.19999999999982</v>
      </c>
      <c r="S253" s="159">
        <v>913.67800000000011</v>
      </c>
      <c r="T253" s="139">
        <v>1682.8779999999999</v>
      </c>
      <c r="U253" s="158">
        <v>73.599999999999994</v>
      </c>
      <c r="V253" s="159"/>
      <c r="W253" s="139"/>
      <c r="X253" s="147"/>
    </row>
    <row r="254" spans="15:24">
      <c r="O254" s="138">
        <v>2012</v>
      </c>
      <c r="P254" s="223" t="s">
        <v>75</v>
      </c>
      <c r="Q254" s="144">
        <v>41183</v>
      </c>
      <c r="R254" s="158">
        <v>769.19999999999982</v>
      </c>
      <c r="S254" s="159">
        <v>941.79000000000008</v>
      </c>
      <c r="T254" s="139">
        <v>1710.9899999999998</v>
      </c>
      <c r="U254" s="158">
        <v>73.599999999999994</v>
      </c>
      <c r="V254" s="159"/>
      <c r="W254" s="139"/>
      <c r="X254" s="147"/>
    </row>
    <row r="255" spans="15:24">
      <c r="O255" s="138">
        <v>2012</v>
      </c>
      <c r="P255" s="223" t="s">
        <v>76</v>
      </c>
      <c r="Q255" s="144">
        <v>41214</v>
      </c>
      <c r="R255" s="158">
        <v>769.19999999999982</v>
      </c>
      <c r="S255" s="159">
        <v>941.79000000000008</v>
      </c>
      <c r="T255" s="139">
        <v>1710.9899999999998</v>
      </c>
      <c r="U255" s="158">
        <v>73.599999999999994</v>
      </c>
      <c r="V255" s="159"/>
      <c r="W255" s="139"/>
      <c r="X255" s="147"/>
    </row>
    <row r="256" spans="15:24">
      <c r="O256" s="138">
        <v>2012</v>
      </c>
      <c r="P256" s="223" t="s">
        <v>77</v>
      </c>
      <c r="Q256" s="144">
        <v>41244</v>
      </c>
      <c r="R256" s="158">
        <v>769.19999999999982</v>
      </c>
      <c r="S256" s="159">
        <v>941.79000000000008</v>
      </c>
      <c r="T256" s="139">
        <v>1710.9899999999998</v>
      </c>
      <c r="U256" s="158">
        <v>73.599999999999994</v>
      </c>
      <c r="V256" s="159"/>
      <c r="W256" s="139"/>
      <c r="X256" s="147"/>
    </row>
    <row r="257" spans="15:24">
      <c r="O257" s="138">
        <v>2013</v>
      </c>
      <c r="P257" s="223" t="s">
        <v>66</v>
      </c>
      <c r="Q257" s="144">
        <v>41275</v>
      </c>
      <c r="R257" s="158">
        <v>769.19999999999982</v>
      </c>
      <c r="S257" s="159">
        <v>941.79000000000008</v>
      </c>
      <c r="T257" s="139">
        <v>1710.9899999999998</v>
      </c>
      <c r="U257" s="158">
        <v>73.599999999999994</v>
      </c>
      <c r="V257" s="159"/>
      <c r="W257" s="139"/>
      <c r="X257" s="147"/>
    </row>
    <row r="258" spans="15:24">
      <c r="O258" s="138">
        <v>2013</v>
      </c>
      <c r="P258" s="223" t="s">
        <v>67</v>
      </c>
      <c r="Q258" s="144">
        <v>41306</v>
      </c>
      <c r="R258" s="158">
        <v>769.19999999999982</v>
      </c>
      <c r="S258" s="159">
        <v>941.80700000000013</v>
      </c>
      <c r="T258" s="139">
        <v>1711.0070000000001</v>
      </c>
      <c r="U258" s="158">
        <v>73.599999999999994</v>
      </c>
      <c r="V258" s="159"/>
      <c r="W258" s="139"/>
      <c r="X258" s="147"/>
    </row>
    <row r="259" spans="15:24">
      <c r="O259" s="138">
        <v>2013</v>
      </c>
      <c r="P259" s="223" t="s">
        <v>68</v>
      </c>
      <c r="Q259" s="144">
        <v>41334</v>
      </c>
      <c r="R259" s="158">
        <v>769.19999999999982</v>
      </c>
      <c r="S259" s="159">
        <v>1001.7870000000001</v>
      </c>
      <c r="T259" s="139">
        <v>1770.9870000000001</v>
      </c>
      <c r="U259" s="158">
        <v>73.599999999999994</v>
      </c>
      <c r="V259" s="159"/>
      <c r="W259" s="139"/>
      <c r="X259" s="147"/>
    </row>
    <row r="260" spans="15:24">
      <c r="O260" s="138">
        <v>2013</v>
      </c>
      <c r="P260" s="223" t="s">
        <v>69</v>
      </c>
      <c r="Q260" s="144">
        <v>41365</v>
      </c>
      <c r="R260" s="158">
        <v>774.19999999999982</v>
      </c>
      <c r="S260" s="159">
        <v>1010.9370000000001</v>
      </c>
      <c r="T260" s="139">
        <v>1785.1369999999999</v>
      </c>
      <c r="U260" s="158">
        <v>73.599999999999994</v>
      </c>
      <c r="V260" s="159"/>
      <c r="W260" s="139"/>
      <c r="X260" s="147"/>
    </row>
    <row r="261" spans="15:24">
      <c r="O261" s="138">
        <v>2013</v>
      </c>
      <c r="P261" s="223" t="s">
        <v>70</v>
      </c>
      <c r="Q261" s="144">
        <v>41395</v>
      </c>
      <c r="R261" s="158">
        <v>793.19999999999982</v>
      </c>
      <c r="S261" s="159">
        <v>1010.9370000000001</v>
      </c>
      <c r="T261" s="139">
        <v>1804.1369999999999</v>
      </c>
      <c r="U261" s="158">
        <v>73.599999999999994</v>
      </c>
      <c r="V261" s="159"/>
      <c r="W261" s="139"/>
      <c r="X261" s="147"/>
    </row>
    <row r="262" spans="15:24">
      <c r="O262" s="138">
        <v>2013</v>
      </c>
      <c r="P262" s="223" t="s">
        <v>71</v>
      </c>
      <c r="Q262" s="144">
        <v>41426</v>
      </c>
      <c r="R262" s="158">
        <v>793.19999999999982</v>
      </c>
      <c r="S262" s="159">
        <v>1019.8870000000002</v>
      </c>
      <c r="T262" s="139">
        <v>1813.087</v>
      </c>
      <c r="U262" s="158">
        <v>73.599999999999994</v>
      </c>
      <c r="V262" s="159"/>
      <c r="W262" s="139"/>
      <c r="X262" s="147"/>
    </row>
    <row r="263" spans="15:24">
      <c r="O263" s="138">
        <v>2013</v>
      </c>
      <c r="P263" s="223" t="s">
        <v>72</v>
      </c>
      <c r="Q263" s="144">
        <v>41456</v>
      </c>
      <c r="R263" s="158">
        <v>793.19999999999982</v>
      </c>
      <c r="S263" s="159">
        <v>1023.8870000000002</v>
      </c>
      <c r="T263" s="139">
        <v>1817.087</v>
      </c>
      <c r="U263" s="158">
        <v>73.599999999999994</v>
      </c>
      <c r="V263" s="159"/>
      <c r="W263" s="139"/>
      <c r="X263" s="147"/>
    </row>
    <row r="264" spans="15:24">
      <c r="O264" s="138">
        <v>2013</v>
      </c>
      <c r="P264" s="223" t="s">
        <v>73</v>
      </c>
      <c r="Q264" s="144">
        <v>41487</v>
      </c>
      <c r="R264" s="158">
        <v>793.19999999999982</v>
      </c>
      <c r="S264" s="159">
        <v>1023.8870000000002</v>
      </c>
      <c r="T264" s="139">
        <v>1817.087</v>
      </c>
      <c r="U264" s="158">
        <v>73.599999999999994</v>
      </c>
      <c r="V264" s="159"/>
      <c r="W264" s="139"/>
      <c r="X264" s="147"/>
    </row>
    <row r="265" spans="15:24">
      <c r="O265" s="138">
        <v>2013</v>
      </c>
      <c r="P265" s="223" t="s">
        <v>74</v>
      </c>
      <c r="Q265" s="144">
        <v>41518</v>
      </c>
      <c r="R265" s="158">
        <v>805.19999999999982</v>
      </c>
      <c r="S265" s="159">
        <v>1069.0870000000002</v>
      </c>
      <c r="T265" s="139">
        <v>1874.287</v>
      </c>
      <c r="U265" s="158">
        <v>73.599999999999994</v>
      </c>
      <c r="V265" s="159"/>
      <c r="W265" s="139"/>
      <c r="X265" s="147"/>
    </row>
    <row r="266" spans="15:24">
      <c r="O266" s="138">
        <v>2013</v>
      </c>
      <c r="P266" s="223" t="s">
        <v>75</v>
      </c>
      <c r="Q266" s="144">
        <v>41548</v>
      </c>
      <c r="R266" s="158">
        <v>810.19999999999982</v>
      </c>
      <c r="S266" s="159">
        <v>1069.0870000000002</v>
      </c>
      <c r="T266" s="139">
        <v>1879.287</v>
      </c>
      <c r="U266" s="158">
        <v>73.599999999999994</v>
      </c>
      <c r="V266" s="159"/>
      <c r="W266" s="139"/>
      <c r="X266" s="147"/>
    </row>
    <row r="267" spans="15:24">
      <c r="O267" s="138">
        <v>2013</v>
      </c>
      <c r="P267" s="223" t="s">
        <v>76</v>
      </c>
      <c r="Q267" s="144">
        <v>41579</v>
      </c>
      <c r="R267" s="158">
        <v>815.19999999999982</v>
      </c>
      <c r="S267" s="159">
        <v>1069.1970000000001</v>
      </c>
      <c r="T267" s="139">
        <v>1884.3969999999999</v>
      </c>
      <c r="U267" s="158">
        <v>73.599999999999994</v>
      </c>
      <c r="V267" s="159"/>
      <c r="W267" s="139"/>
      <c r="X267" s="147"/>
    </row>
    <row r="268" spans="15:24">
      <c r="O268" s="138">
        <v>2013</v>
      </c>
      <c r="P268" s="223" t="s">
        <v>77</v>
      </c>
      <c r="Q268" s="144">
        <v>41609</v>
      </c>
      <c r="R268" s="158">
        <v>845.19999999999982</v>
      </c>
      <c r="S268" s="159">
        <v>1078.1970000000001</v>
      </c>
      <c r="T268" s="139">
        <v>1923.3969999999999</v>
      </c>
      <c r="U268" s="158">
        <v>73.599999999999994</v>
      </c>
      <c r="V268" s="159"/>
      <c r="W268" s="139"/>
      <c r="X268" s="147"/>
    </row>
    <row r="269" spans="15:24">
      <c r="O269" s="138">
        <v>2014</v>
      </c>
      <c r="P269" s="223" t="s">
        <v>66</v>
      </c>
      <c r="Q269" s="144">
        <v>41640</v>
      </c>
      <c r="R269" s="158">
        <v>855.19999999999982</v>
      </c>
      <c r="S269" s="159">
        <v>1114.1470000000002</v>
      </c>
      <c r="T269" s="139">
        <v>1969.347</v>
      </c>
      <c r="U269" s="158">
        <v>73.599999999999994</v>
      </c>
      <c r="V269" s="159"/>
      <c r="W269" s="139"/>
      <c r="X269" s="147"/>
    </row>
    <row r="270" spans="15:24">
      <c r="O270" s="138">
        <v>2014</v>
      </c>
      <c r="P270" s="223" t="s">
        <v>67</v>
      </c>
      <c r="Q270" s="144">
        <v>41671</v>
      </c>
      <c r="R270" s="158">
        <v>864.54999999999984</v>
      </c>
      <c r="S270" s="159">
        <v>1155.0470000000003</v>
      </c>
      <c r="T270" s="139">
        <v>2019.5970000000002</v>
      </c>
      <c r="U270" s="158">
        <v>73.599999999999994</v>
      </c>
      <c r="V270" s="159"/>
      <c r="W270" s="139"/>
      <c r="X270" s="147"/>
    </row>
    <row r="271" spans="15:24">
      <c r="O271" s="138">
        <v>2014</v>
      </c>
      <c r="P271" s="223" t="s">
        <v>68</v>
      </c>
      <c r="Q271" s="144">
        <v>41699</v>
      </c>
      <c r="R271" s="158">
        <v>874.54999999999984</v>
      </c>
      <c r="S271" s="159">
        <v>1167.6870000000004</v>
      </c>
      <c r="T271" s="139">
        <v>2042.2370000000001</v>
      </c>
      <c r="U271" s="158">
        <v>73.599999999999994</v>
      </c>
      <c r="V271" s="159"/>
      <c r="W271" s="139"/>
      <c r="X271" s="147"/>
    </row>
    <row r="272" spans="15:24">
      <c r="O272" s="138">
        <v>2014</v>
      </c>
      <c r="P272" s="223" t="s">
        <v>69</v>
      </c>
      <c r="Q272" s="144">
        <v>41730</v>
      </c>
      <c r="R272" s="158">
        <v>874.54999999999984</v>
      </c>
      <c r="S272" s="159">
        <v>1167.6870000000004</v>
      </c>
      <c r="T272" s="139">
        <v>2042.2370000000001</v>
      </c>
      <c r="U272" s="158">
        <v>73.599999999999994</v>
      </c>
      <c r="V272" s="159"/>
      <c r="W272" s="139"/>
      <c r="X272" s="147"/>
    </row>
    <row r="273" spans="15:24">
      <c r="O273" s="138">
        <v>2014</v>
      </c>
      <c r="P273" s="223" t="s">
        <v>70</v>
      </c>
      <c r="Q273" s="144">
        <v>41760</v>
      </c>
      <c r="R273" s="158">
        <v>912.54999999999984</v>
      </c>
      <c r="S273" s="159">
        <v>1167.6870000000004</v>
      </c>
      <c r="T273" s="139">
        <v>2080.2370000000001</v>
      </c>
      <c r="U273" s="158">
        <v>73.599999999999994</v>
      </c>
      <c r="V273" s="159"/>
      <c r="W273" s="139"/>
      <c r="X273" s="147"/>
    </row>
    <row r="274" spans="15:24">
      <c r="O274" s="138">
        <v>2014</v>
      </c>
      <c r="P274" s="223" t="s">
        <v>71</v>
      </c>
      <c r="Q274" s="144">
        <v>41791</v>
      </c>
      <c r="R274" s="158">
        <v>912.54999999999984</v>
      </c>
      <c r="S274" s="159">
        <v>1167.9870000000003</v>
      </c>
      <c r="T274" s="139">
        <v>2080.5370000000003</v>
      </c>
      <c r="U274" s="158">
        <v>73.599999999999994</v>
      </c>
      <c r="V274" s="159"/>
      <c r="W274" s="139"/>
      <c r="X274" s="147"/>
    </row>
    <row r="275" spans="15:24">
      <c r="O275" s="138">
        <v>2014</v>
      </c>
      <c r="P275" s="223" t="s">
        <v>72</v>
      </c>
      <c r="Q275" s="144">
        <v>41821</v>
      </c>
      <c r="R275" s="158">
        <v>939.54999999999984</v>
      </c>
      <c r="S275" s="159">
        <v>1212.0870000000002</v>
      </c>
      <c r="T275" s="139">
        <v>2151.6370000000002</v>
      </c>
      <c r="U275" s="158">
        <v>73.599999999999994</v>
      </c>
      <c r="V275" s="159"/>
      <c r="W275" s="139"/>
      <c r="X275" s="147"/>
    </row>
    <row r="276" spans="15:24">
      <c r="O276" s="138">
        <v>2014</v>
      </c>
      <c r="P276" s="223" t="s">
        <v>73</v>
      </c>
      <c r="Q276" s="144">
        <v>41852</v>
      </c>
      <c r="R276" s="158">
        <v>951.54999999999984</v>
      </c>
      <c r="S276" s="159">
        <v>1212.0870000000002</v>
      </c>
      <c r="T276" s="139">
        <v>2163.6370000000002</v>
      </c>
      <c r="U276" s="158">
        <v>73.599999999999994</v>
      </c>
      <c r="V276" s="159"/>
      <c r="W276" s="139"/>
      <c r="X276" s="147"/>
    </row>
    <row r="277" spans="15:24">
      <c r="O277" s="138">
        <v>2014</v>
      </c>
      <c r="P277" s="223" t="s">
        <v>74</v>
      </c>
      <c r="Q277" s="144">
        <v>41883</v>
      </c>
      <c r="R277" s="158">
        <v>963.54999999999984</v>
      </c>
      <c r="S277" s="159">
        <v>1212.1070000000002</v>
      </c>
      <c r="T277" s="139">
        <v>2175.6570000000002</v>
      </c>
      <c r="U277" s="158">
        <v>73.599999999999994</v>
      </c>
      <c r="V277" s="159"/>
      <c r="W277" s="139"/>
      <c r="X277" s="147"/>
    </row>
    <row r="278" spans="15:24">
      <c r="O278" s="138">
        <v>2014</v>
      </c>
      <c r="P278" s="223" t="s">
        <v>75</v>
      </c>
      <c r="Q278" s="144">
        <v>41913</v>
      </c>
      <c r="R278" s="158">
        <v>1000.5499999999998</v>
      </c>
      <c r="S278" s="159">
        <v>1212.4070000000002</v>
      </c>
      <c r="T278" s="139">
        <v>2212.9569999999999</v>
      </c>
      <c r="U278" s="158">
        <v>73.599999999999994</v>
      </c>
      <c r="V278" s="159"/>
      <c r="W278" s="139"/>
      <c r="X278" s="147"/>
    </row>
    <row r="279" spans="15:24">
      <c r="O279" s="138">
        <v>2014</v>
      </c>
      <c r="P279" s="223" t="s">
        <v>76</v>
      </c>
      <c r="Q279" s="144">
        <v>41944</v>
      </c>
      <c r="R279" s="158">
        <v>1015.5499999999998</v>
      </c>
      <c r="S279" s="159">
        <v>1212.4070000000002</v>
      </c>
      <c r="T279" s="139">
        <v>2227.9569999999999</v>
      </c>
      <c r="U279" s="158">
        <v>73.599999999999994</v>
      </c>
      <c r="V279" s="159"/>
      <c r="W279" s="139"/>
      <c r="X279" s="147"/>
    </row>
    <row r="280" spans="15:24">
      <c r="O280" s="138">
        <v>2014</v>
      </c>
      <c r="P280" s="223" t="s">
        <v>77</v>
      </c>
      <c r="Q280" s="144">
        <v>41974</v>
      </c>
      <c r="R280" s="158">
        <v>1046.5499999999997</v>
      </c>
      <c r="S280" s="159">
        <v>1220.0070000000001</v>
      </c>
      <c r="T280" s="139">
        <v>2266.5569999999998</v>
      </c>
      <c r="U280" s="158">
        <v>73.599999999999994</v>
      </c>
      <c r="V280" s="159"/>
      <c r="W280" s="139"/>
      <c r="X280" s="147"/>
    </row>
    <row r="281" spans="15:24">
      <c r="O281" s="138">
        <v>2015</v>
      </c>
      <c r="P281" s="223" t="s">
        <v>66</v>
      </c>
      <c r="Q281" s="144">
        <v>42005</v>
      </c>
      <c r="R281" s="158">
        <v>1046.5499999999997</v>
      </c>
      <c r="S281" s="159">
        <v>1231.5070000000001</v>
      </c>
      <c r="T281" s="139">
        <v>2278.0569999999998</v>
      </c>
      <c r="U281" s="158">
        <v>73.599999999999994</v>
      </c>
      <c r="V281" s="159"/>
      <c r="W281" s="139"/>
      <c r="X281" s="147"/>
    </row>
    <row r="282" spans="15:24">
      <c r="O282" s="138">
        <v>2015</v>
      </c>
      <c r="P282" s="223" t="s">
        <v>67</v>
      </c>
      <c r="Q282" s="144">
        <v>42036</v>
      </c>
      <c r="R282" s="158">
        <v>1046.5499999999997</v>
      </c>
      <c r="S282" s="159">
        <v>1232.5070000000001</v>
      </c>
      <c r="T282" s="139">
        <v>2279.0569999999998</v>
      </c>
      <c r="U282" s="158">
        <v>73.599999999999994</v>
      </c>
      <c r="V282" s="159"/>
      <c r="W282" s="139"/>
      <c r="X282" s="147"/>
    </row>
    <row r="283" spans="15:24">
      <c r="O283" s="138">
        <v>2015</v>
      </c>
      <c r="P283" s="223" t="s">
        <v>68</v>
      </c>
      <c r="Q283" s="144">
        <v>42064</v>
      </c>
      <c r="R283" s="158">
        <v>1046.5499999999997</v>
      </c>
      <c r="S283" s="159">
        <v>1232.5070000000001</v>
      </c>
      <c r="T283" s="139">
        <v>2279.0569999999998</v>
      </c>
      <c r="U283" s="158">
        <v>73.599999999999994</v>
      </c>
      <c r="V283" s="159"/>
      <c r="W283" s="139"/>
      <c r="X283" s="147"/>
    </row>
    <row r="284" spans="15:24">
      <c r="O284" s="138">
        <v>2015</v>
      </c>
      <c r="P284" s="223" t="s">
        <v>69</v>
      </c>
      <c r="Q284" s="144">
        <v>42095</v>
      </c>
      <c r="R284" s="158">
        <v>1046.5499999999997</v>
      </c>
      <c r="S284" s="159">
        <v>1232.5070000000001</v>
      </c>
      <c r="T284" s="139">
        <v>2279.0569999999998</v>
      </c>
      <c r="U284" s="158">
        <v>73.599999999999994</v>
      </c>
      <c r="V284" s="159"/>
      <c r="W284" s="139"/>
      <c r="X284" s="147"/>
    </row>
    <row r="285" spans="15:24">
      <c r="O285" s="138">
        <v>2015</v>
      </c>
      <c r="P285" s="223" t="s">
        <v>70</v>
      </c>
      <c r="Q285" s="144">
        <v>42125</v>
      </c>
      <c r="R285" s="158">
        <v>1051.5499999999997</v>
      </c>
      <c r="S285" s="159">
        <v>1282.4070000000002</v>
      </c>
      <c r="T285" s="139">
        <v>2333.9569999999999</v>
      </c>
      <c r="U285" s="158">
        <v>73.599999999999994</v>
      </c>
      <c r="V285" s="159"/>
      <c r="W285" s="139"/>
      <c r="X285" s="147"/>
    </row>
    <row r="286" spans="15:24">
      <c r="O286" s="138">
        <v>2015</v>
      </c>
      <c r="P286" s="223" t="s">
        <v>71</v>
      </c>
      <c r="Q286" s="144">
        <v>42156</v>
      </c>
      <c r="R286" s="158">
        <v>1066.5499999999997</v>
      </c>
      <c r="S286" s="159">
        <v>1282.4070000000002</v>
      </c>
      <c r="T286" s="139">
        <v>2348.9569999999999</v>
      </c>
      <c r="U286" s="158">
        <v>73.599999999999994</v>
      </c>
      <c r="V286" s="159"/>
      <c r="W286" s="139"/>
      <c r="X286" s="147"/>
    </row>
    <row r="287" spans="15:24">
      <c r="O287" s="138">
        <v>2015</v>
      </c>
      <c r="P287" s="223" t="s">
        <v>72</v>
      </c>
      <c r="Q287" s="144">
        <v>42186</v>
      </c>
      <c r="R287" s="158">
        <v>1084.5499999999997</v>
      </c>
      <c r="S287" s="159">
        <v>1287.0070000000001</v>
      </c>
      <c r="T287" s="139">
        <v>2371.5569999999998</v>
      </c>
      <c r="U287" s="158">
        <v>73.599999999999994</v>
      </c>
      <c r="V287" s="159"/>
      <c r="W287" s="139"/>
      <c r="X287" s="147"/>
    </row>
    <row r="288" spans="15:24">
      <c r="O288" s="138">
        <v>2015</v>
      </c>
      <c r="P288" s="223" t="s">
        <v>73</v>
      </c>
      <c r="Q288" s="144">
        <v>42217</v>
      </c>
      <c r="R288" s="158">
        <v>1084.5499999999997</v>
      </c>
      <c r="S288" s="159">
        <v>1287.057</v>
      </c>
      <c r="T288" s="139">
        <v>2371.607</v>
      </c>
      <c r="U288" s="158">
        <v>73.599999999999994</v>
      </c>
      <c r="V288" s="159"/>
      <c r="W288" s="139"/>
      <c r="X288" s="147"/>
    </row>
    <row r="289" spans="15:24">
      <c r="O289" s="138">
        <v>2015</v>
      </c>
      <c r="P289" s="223" t="s">
        <v>74</v>
      </c>
      <c r="Q289" s="144">
        <v>42248</v>
      </c>
      <c r="R289" s="158">
        <v>1103.5499999999997</v>
      </c>
      <c r="S289" s="159">
        <v>1294.9069999999999</v>
      </c>
      <c r="T289" s="139">
        <v>2398.4569999999994</v>
      </c>
      <c r="U289" s="158">
        <v>73.599999999999994</v>
      </c>
      <c r="V289" s="159"/>
      <c r="W289" s="139"/>
      <c r="X289" s="147"/>
    </row>
    <row r="290" spans="15:24">
      <c r="O290" s="138">
        <v>2015</v>
      </c>
      <c r="P290" s="223" t="s">
        <v>75</v>
      </c>
      <c r="Q290" s="144">
        <v>42278</v>
      </c>
      <c r="R290" s="158">
        <v>1127.5499999999997</v>
      </c>
      <c r="S290" s="159">
        <v>1294.9069999999999</v>
      </c>
      <c r="T290" s="139">
        <v>2422.4569999999994</v>
      </c>
      <c r="U290" s="158">
        <v>73.599999999999994</v>
      </c>
      <c r="V290" s="159"/>
      <c r="W290" s="139"/>
      <c r="X290" s="147"/>
    </row>
    <row r="291" spans="15:24">
      <c r="O291" s="138">
        <v>2015</v>
      </c>
      <c r="P291" s="223" t="s">
        <v>76</v>
      </c>
      <c r="Q291" s="144">
        <v>42309</v>
      </c>
      <c r="R291" s="158">
        <v>1132.5499999999997</v>
      </c>
      <c r="S291" s="159">
        <v>1294.9069999999999</v>
      </c>
      <c r="T291" s="139">
        <v>2427.4569999999994</v>
      </c>
      <c r="U291" s="158">
        <v>73.599999999999994</v>
      </c>
      <c r="V291" s="159"/>
      <c r="W291" s="139"/>
      <c r="X291" s="147"/>
    </row>
    <row r="292" spans="15:24">
      <c r="O292" s="138">
        <v>2015</v>
      </c>
      <c r="P292" s="223" t="s">
        <v>77</v>
      </c>
      <c r="Q292" s="144">
        <v>42339</v>
      </c>
      <c r="R292" s="158">
        <v>1152.5499999999997</v>
      </c>
      <c r="S292" s="159">
        <v>1294.9069999999999</v>
      </c>
      <c r="T292" s="139">
        <v>2447.4569999999994</v>
      </c>
      <c r="U292" s="158">
        <v>73.599999999999994</v>
      </c>
      <c r="V292" s="159"/>
      <c r="W292" s="139"/>
      <c r="X292" s="147"/>
    </row>
    <row r="293" spans="15:24">
      <c r="O293" s="138">
        <v>2016</v>
      </c>
      <c r="P293" s="223" t="s">
        <v>66</v>
      </c>
      <c r="Q293" s="144">
        <v>42370</v>
      </c>
      <c r="R293" s="158">
        <v>1162.5499999999997</v>
      </c>
      <c r="S293" s="159">
        <v>1294.9069999999999</v>
      </c>
      <c r="T293" s="139">
        <v>2457.4569999999994</v>
      </c>
      <c r="U293" s="158">
        <v>73.599999999999994</v>
      </c>
      <c r="V293" s="159"/>
      <c r="W293" s="139"/>
      <c r="X293" s="147"/>
    </row>
    <row r="294" spans="15:24">
      <c r="O294" s="138">
        <v>2016</v>
      </c>
      <c r="P294" s="223" t="s">
        <v>67</v>
      </c>
      <c r="Q294" s="144">
        <v>42401</v>
      </c>
      <c r="R294" s="158">
        <v>1172.5499999999997</v>
      </c>
      <c r="S294" s="159">
        <v>1294.9069999999999</v>
      </c>
      <c r="T294" s="139">
        <v>2467.4569999999994</v>
      </c>
      <c r="U294" s="158">
        <v>73.599999999999994</v>
      </c>
      <c r="V294" s="159"/>
      <c r="W294" s="139"/>
      <c r="X294" s="147"/>
    </row>
    <row r="295" spans="15:24">
      <c r="O295" s="138">
        <v>2016</v>
      </c>
      <c r="P295" s="223" t="s">
        <v>68</v>
      </c>
      <c r="Q295" s="144">
        <v>42430</v>
      </c>
      <c r="R295" s="158">
        <v>1172.5499999999997</v>
      </c>
      <c r="S295" s="159">
        <v>1294.9069999999999</v>
      </c>
      <c r="T295" s="139">
        <v>2467.4569999999994</v>
      </c>
      <c r="U295" s="158">
        <v>73.599999999999994</v>
      </c>
      <c r="V295" s="159"/>
      <c r="W295" s="139"/>
      <c r="X295" s="147"/>
    </row>
    <row r="296" spans="15:24">
      <c r="O296" s="138">
        <v>2016</v>
      </c>
      <c r="P296" s="223" t="s">
        <v>69</v>
      </c>
      <c r="Q296" s="144">
        <v>42461</v>
      </c>
      <c r="R296" s="158">
        <v>1182.5499999999997</v>
      </c>
      <c r="S296" s="159">
        <v>1297.9069999999999</v>
      </c>
      <c r="T296" s="139">
        <v>2480.4569999999994</v>
      </c>
      <c r="U296" s="158">
        <v>73.599999999999994</v>
      </c>
      <c r="V296" s="159"/>
      <c r="W296" s="139"/>
      <c r="X296" s="147"/>
    </row>
    <row r="297" spans="15:24">
      <c r="O297" s="138">
        <v>2016</v>
      </c>
      <c r="P297" s="223" t="s">
        <v>70</v>
      </c>
      <c r="Q297" s="144">
        <v>42491</v>
      </c>
      <c r="R297" s="158">
        <v>1182.5499999999997</v>
      </c>
      <c r="S297" s="159">
        <v>1297.9069999999999</v>
      </c>
      <c r="T297" s="139">
        <v>2480.4569999999994</v>
      </c>
      <c r="U297" s="158">
        <v>73.599999999999994</v>
      </c>
      <c r="V297" s="159"/>
      <c r="W297" s="139"/>
      <c r="X297" s="147"/>
    </row>
    <row r="298" spans="15:24">
      <c r="O298" s="138">
        <v>2016</v>
      </c>
      <c r="P298" s="223" t="s">
        <v>71</v>
      </c>
      <c r="Q298" s="144">
        <v>42522</v>
      </c>
      <c r="R298" s="158">
        <v>1193.2499999999998</v>
      </c>
      <c r="S298" s="159">
        <v>1297.9069999999999</v>
      </c>
      <c r="T298" s="139">
        <v>2491.1569999999997</v>
      </c>
      <c r="U298" s="158">
        <v>73.599999999999994</v>
      </c>
      <c r="V298" s="159"/>
      <c r="W298" s="139"/>
      <c r="X298" s="147"/>
    </row>
    <row r="299" spans="15:24">
      <c r="O299" s="138">
        <v>2016</v>
      </c>
      <c r="P299" s="223" t="s">
        <v>72</v>
      </c>
      <c r="Q299" s="144">
        <v>42552</v>
      </c>
      <c r="R299" s="158">
        <v>1193.2499999999998</v>
      </c>
      <c r="S299" s="159">
        <v>1297.9069999999999</v>
      </c>
      <c r="T299" s="139">
        <v>2491.1569999999997</v>
      </c>
      <c r="U299" s="158">
        <v>73.599999999999994</v>
      </c>
      <c r="V299" s="159"/>
      <c r="W299" s="139"/>
      <c r="X299" s="147"/>
    </row>
    <row r="300" spans="15:24">
      <c r="O300" s="138">
        <v>2016</v>
      </c>
      <c r="P300" s="223" t="s">
        <v>73</v>
      </c>
      <c r="Q300" s="144">
        <v>42583</v>
      </c>
      <c r="R300" s="158">
        <v>1193.2499999999998</v>
      </c>
      <c r="S300" s="159">
        <v>1333.107</v>
      </c>
      <c r="T300" s="139">
        <v>2526.357</v>
      </c>
      <c r="U300" s="158">
        <v>73.599999999999994</v>
      </c>
      <c r="V300" s="159"/>
      <c r="W300" s="139"/>
      <c r="X300" s="147"/>
    </row>
    <row r="301" spans="15:24">
      <c r="O301" s="138">
        <v>2016</v>
      </c>
      <c r="P301" s="223" t="s">
        <v>74</v>
      </c>
      <c r="Q301" s="144">
        <v>42614</v>
      </c>
      <c r="R301" s="158">
        <v>1198.2499999999998</v>
      </c>
      <c r="S301" s="159">
        <v>1350.2059999999999</v>
      </c>
      <c r="T301" s="139">
        <v>2548.4559999999997</v>
      </c>
      <c r="U301" s="158">
        <v>73.599999999999994</v>
      </c>
      <c r="V301" s="159"/>
      <c r="W301" s="139"/>
      <c r="X301" s="147"/>
    </row>
    <row r="302" spans="15:24">
      <c r="O302" s="138">
        <v>2016</v>
      </c>
      <c r="P302" s="223" t="s">
        <v>75</v>
      </c>
      <c r="Q302" s="144">
        <v>42644</v>
      </c>
      <c r="R302" s="158">
        <v>1228.2499999999998</v>
      </c>
      <c r="S302" s="159">
        <v>1392.5659999999998</v>
      </c>
      <c r="T302" s="139">
        <v>2620.8159999999998</v>
      </c>
      <c r="U302" s="158">
        <v>73.599999999999994</v>
      </c>
      <c r="V302" s="159"/>
      <c r="W302" s="139"/>
      <c r="X302" s="147"/>
    </row>
    <row r="303" spans="15:24">
      <c r="O303" s="138">
        <v>2016</v>
      </c>
      <c r="P303" s="223" t="s">
        <v>76</v>
      </c>
      <c r="Q303" s="144">
        <v>42675</v>
      </c>
      <c r="R303" s="158">
        <v>1265.6499999999999</v>
      </c>
      <c r="S303" s="159">
        <v>1393.8659999999998</v>
      </c>
      <c r="T303" s="139">
        <v>2659.5159999999996</v>
      </c>
      <c r="U303" s="158">
        <v>73.599999999999994</v>
      </c>
      <c r="V303" s="159"/>
      <c r="W303" s="139"/>
      <c r="X303" s="147"/>
    </row>
    <row r="304" spans="15:24">
      <c r="O304" s="138">
        <v>2016</v>
      </c>
      <c r="P304" s="223" t="s">
        <v>77</v>
      </c>
      <c r="Q304" s="144">
        <v>42705</v>
      </c>
      <c r="R304" s="158">
        <v>1371.2499999999998</v>
      </c>
      <c r="S304" s="159">
        <v>1423.8559999999998</v>
      </c>
      <c r="T304" s="139">
        <v>2795.1059999999998</v>
      </c>
      <c r="U304" s="158">
        <v>73.599999999999994</v>
      </c>
      <c r="V304" s="159"/>
      <c r="W304" s="139"/>
      <c r="X304" s="147"/>
    </row>
    <row r="305" spans="15:24">
      <c r="O305" s="138">
        <v>2017</v>
      </c>
      <c r="P305" s="223" t="s">
        <v>66</v>
      </c>
      <c r="Q305" s="144">
        <v>42736</v>
      </c>
      <c r="R305" s="158">
        <v>1371.2499999999998</v>
      </c>
      <c r="S305" s="159">
        <v>1434.4559999999997</v>
      </c>
      <c r="T305" s="139">
        <v>2805.7059999999992</v>
      </c>
      <c r="U305" s="158">
        <v>73.599999999999994</v>
      </c>
      <c r="V305" s="159"/>
      <c r="W305" s="139"/>
      <c r="X305" s="147"/>
    </row>
    <row r="306" spans="15:24">
      <c r="O306" s="138">
        <v>2017</v>
      </c>
      <c r="P306" s="223" t="s">
        <v>67</v>
      </c>
      <c r="Q306" s="144">
        <v>42767</v>
      </c>
      <c r="R306" s="158">
        <v>1416.2499999999998</v>
      </c>
      <c r="S306" s="159">
        <v>1434.4559999999997</v>
      </c>
      <c r="T306" s="139">
        <v>2850.7059999999992</v>
      </c>
      <c r="U306" s="158">
        <v>73.599999999999994</v>
      </c>
      <c r="V306" s="159"/>
      <c r="W306" s="139"/>
      <c r="X306" s="147"/>
    </row>
    <row r="307" spans="15:24">
      <c r="O307" s="138">
        <v>2017</v>
      </c>
      <c r="P307" s="223" t="s">
        <v>68</v>
      </c>
      <c r="Q307" s="144">
        <v>42795</v>
      </c>
      <c r="R307" s="158">
        <v>1416.2499999999998</v>
      </c>
      <c r="S307" s="159">
        <v>1438.4559999999997</v>
      </c>
      <c r="T307" s="139">
        <v>2854.7059999999992</v>
      </c>
      <c r="U307" s="158">
        <v>73.599999999999994</v>
      </c>
      <c r="V307" s="159"/>
      <c r="W307" s="139"/>
      <c r="X307" s="147"/>
    </row>
    <row r="308" spans="15:24">
      <c r="O308" s="138">
        <v>2017</v>
      </c>
      <c r="P308" s="223" t="s">
        <v>69</v>
      </c>
      <c r="Q308" s="144">
        <v>42826</v>
      </c>
      <c r="R308" s="158">
        <v>1421.2499999999998</v>
      </c>
      <c r="S308" s="159">
        <v>1443.4049999999997</v>
      </c>
      <c r="T308" s="139">
        <v>2864.6549999999997</v>
      </c>
      <c r="U308" s="158">
        <v>73.599999999999994</v>
      </c>
      <c r="V308" s="159"/>
      <c r="W308" s="139"/>
      <c r="X308" s="147"/>
    </row>
    <row r="309" spans="15:24">
      <c r="O309" s="138">
        <v>2017</v>
      </c>
      <c r="P309" s="223" t="s">
        <v>70</v>
      </c>
      <c r="Q309" s="144">
        <v>42856</v>
      </c>
      <c r="R309" s="158">
        <v>1469.2499999999998</v>
      </c>
      <c r="S309" s="159">
        <v>1457.2049999999997</v>
      </c>
      <c r="T309" s="139">
        <v>2926.4549999999995</v>
      </c>
      <c r="U309" s="158">
        <v>73.599999999999994</v>
      </c>
      <c r="V309" s="159"/>
      <c r="W309" s="139"/>
      <c r="X309" s="147"/>
    </row>
    <row r="310" spans="15:24">
      <c r="O310" s="138">
        <v>2017</v>
      </c>
      <c r="P310" s="223" t="s">
        <v>71</v>
      </c>
      <c r="Q310" s="144">
        <v>42887</v>
      </c>
      <c r="R310" s="158">
        <v>1505.4999999999998</v>
      </c>
      <c r="S310" s="159">
        <v>1512.2849999999996</v>
      </c>
      <c r="T310" s="139">
        <v>3017.7849999999994</v>
      </c>
      <c r="U310" s="158">
        <v>73.599999999999994</v>
      </c>
      <c r="V310" s="159"/>
      <c r="W310" s="139"/>
      <c r="X310" s="147"/>
    </row>
    <row r="311" spans="15:24">
      <c r="O311" s="138">
        <v>2017</v>
      </c>
      <c r="P311" s="223" t="s">
        <v>72</v>
      </c>
      <c r="Q311" s="144">
        <v>42917</v>
      </c>
      <c r="R311" s="158">
        <v>1529.4999999999998</v>
      </c>
      <c r="S311" s="159">
        <v>1535.6849999999997</v>
      </c>
      <c r="T311" s="139">
        <v>3065.1849999999995</v>
      </c>
      <c r="U311" s="158">
        <v>73.599999999999994</v>
      </c>
      <c r="V311" s="159"/>
      <c r="W311" s="139"/>
      <c r="X311" s="147"/>
    </row>
    <row r="312" spans="15:24">
      <c r="O312" s="138">
        <v>2017</v>
      </c>
      <c r="P312" s="223" t="s">
        <v>73</v>
      </c>
      <c r="Q312" s="144">
        <v>42948</v>
      </c>
      <c r="R312" s="158">
        <v>1541.4999999999998</v>
      </c>
      <c r="S312" s="159">
        <v>1543.4049999999997</v>
      </c>
      <c r="T312" s="139">
        <v>3084.9049999999997</v>
      </c>
      <c r="U312" s="158">
        <v>121.1</v>
      </c>
      <c r="V312" s="159"/>
      <c r="W312" s="139"/>
      <c r="X312" s="147"/>
    </row>
    <row r="313" spans="15:24">
      <c r="O313" s="138">
        <v>2017</v>
      </c>
      <c r="P313" s="223" t="s">
        <v>74</v>
      </c>
      <c r="Q313" s="144">
        <v>42979</v>
      </c>
      <c r="R313" s="158">
        <v>1541.4999999999998</v>
      </c>
      <c r="S313" s="159">
        <v>1568.9819999999997</v>
      </c>
      <c r="T313" s="139">
        <v>3110.4819999999995</v>
      </c>
      <c r="U313" s="158">
        <v>121.1</v>
      </c>
      <c r="V313" s="159"/>
      <c r="W313" s="139"/>
      <c r="X313" s="147"/>
    </row>
    <row r="314" spans="15:24">
      <c r="O314" s="138">
        <v>2017</v>
      </c>
      <c r="P314" s="223" t="s">
        <v>75</v>
      </c>
      <c r="Q314" s="144">
        <v>43009</v>
      </c>
      <c r="R314" s="158">
        <v>1541.4999999999998</v>
      </c>
      <c r="S314" s="159">
        <v>1568.9819999999997</v>
      </c>
      <c r="T314" s="139">
        <v>3110.4819999999995</v>
      </c>
      <c r="U314" s="158">
        <v>121.1</v>
      </c>
      <c r="V314" s="159"/>
      <c r="W314" s="139"/>
      <c r="X314" s="147"/>
    </row>
    <row r="315" spans="15:24">
      <c r="O315" s="138">
        <v>2017</v>
      </c>
      <c r="P315" s="223" t="s">
        <v>76</v>
      </c>
      <c r="Q315" s="144">
        <v>43040</v>
      </c>
      <c r="R315" s="158">
        <v>1541.4999999999998</v>
      </c>
      <c r="S315" s="159">
        <v>1630.6069999999997</v>
      </c>
      <c r="T315" s="139">
        <v>3172.1069999999995</v>
      </c>
      <c r="U315" s="158">
        <v>121.1</v>
      </c>
      <c r="V315" s="159"/>
      <c r="W315" s="139"/>
      <c r="X315" s="147"/>
    </row>
    <row r="316" spans="15:24">
      <c r="O316" s="138">
        <v>2017</v>
      </c>
      <c r="P316" s="223" t="s">
        <v>77</v>
      </c>
      <c r="Q316" s="144">
        <v>43070</v>
      </c>
      <c r="R316" s="158">
        <v>1591.4999999999998</v>
      </c>
      <c r="S316" s="159">
        <v>1721.2639999999997</v>
      </c>
      <c r="T316" s="139">
        <v>3312.7639999999992</v>
      </c>
      <c r="U316" s="158">
        <v>121.1</v>
      </c>
      <c r="V316" s="159"/>
      <c r="W316" s="139"/>
      <c r="X316" s="147"/>
    </row>
    <row r="317" spans="15:24">
      <c r="O317" s="138">
        <v>2018</v>
      </c>
      <c r="P317" s="223" t="s">
        <v>66</v>
      </c>
      <c r="Q317" s="144">
        <v>43101</v>
      </c>
      <c r="R317" s="158">
        <v>1591.4999999999998</v>
      </c>
      <c r="S317" s="159">
        <v>1753.0139999999997</v>
      </c>
      <c r="T317" s="139">
        <v>3344.5139999999992</v>
      </c>
      <c r="U317" s="158">
        <v>121.1</v>
      </c>
      <c r="V317" s="159"/>
      <c r="W317" s="139"/>
      <c r="X317" s="147"/>
    </row>
    <row r="318" spans="15:24">
      <c r="O318" s="138">
        <v>2018</v>
      </c>
      <c r="P318" s="223" t="s">
        <v>67</v>
      </c>
      <c r="Q318" s="144">
        <v>43132</v>
      </c>
      <c r="R318" s="158">
        <v>1591.4999999999998</v>
      </c>
      <c r="S318" s="159">
        <v>1785.0139999999997</v>
      </c>
      <c r="T318" s="139">
        <v>3376.5139999999992</v>
      </c>
      <c r="U318" s="158">
        <v>121.1</v>
      </c>
      <c r="V318" s="159"/>
      <c r="W318" s="139"/>
      <c r="X318" s="147"/>
    </row>
    <row r="319" spans="15:24">
      <c r="O319" s="138">
        <v>2018</v>
      </c>
      <c r="P319" s="223" t="s">
        <v>68</v>
      </c>
      <c r="Q319" s="144">
        <v>43160</v>
      </c>
      <c r="R319" s="158">
        <v>1631.1</v>
      </c>
      <c r="S319" s="159">
        <v>1785.0139999999997</v>
      </c>
      <c r="T319" s="139">
        <v>3416.1139999999996</v>
      </c>
      <c r="U319" s="158">
        <v>121.1</v>
      </c>
      <c r="V319" s="159"/>
      <c r="W319" s="139"/>
      <c r="X319" s="147"/>
    </row>
    <row r="320" spans="15:24">
      <c r="O320" s="138">
        <v>2018</v>
      </c>
      <c r="P320" s="223" t="s">
        <v>69</v>
      </c>
      <c r="Q320" s="144">
        <v>43191</v>
      </c>
      <c r="R320" s="158">
        <v>1631.1</v>
      </c>
      <c r="S320" s="159">
        <v>1797.5639999999996</v>
      </c>
      <c r="T320" s="139">
        <v>3428.6639999999998</v>
      </c>
      <c r="U320" s="158">
        <v>121.1</v>
      </c>
      <c r="V320" s="159"/>
      <c r="W320" s="139"/>
      <c r="X320" s="147"/>
    </row>
    <row r="321" spans="15:24">
      <c r="O321" s="138">
        <v>2018</v>
      </c>
      <c r="P321" s="223" t="s">
        <v>70</v>
      </c>
      <c r="Q321" s="144">
        <v>43221</v>
      </c>
      <c r="R321" s="158">
        <v>1631.1</v>
      </c>
      <c r="S321" s="159">
        <v>1797.5639999999996</v>
      </c>
      <c r="T321" s="139">
        <v>3428.6639999999998</v>
      </c>
      <c r="U321" s="158">
        <v>121.1</v>
      </c>
      <c r="V321" s="159"/>
      <c r="W321" s="139"/>
      <c r="X321" s="147"/>
    </row>
    <row r="322" spans="15:24">
      <c r="O322" s="138">
        <v>2018</v>
      </c>
      <c r="P322" s="223" t="s">
        <v>71</v>
      </c>
      <c r="Q322" s="144">
        <v>43252</v>
      </c>
      <c r="R322" s="158">
        <v>1636.1</v>
      </c>
      <c r="S322" s="159">
        <v>1810.7439999999997</v>
      </c>
      <c r="T322" s="139">
        <v>3446.8439999999996</v>
      </c>
      <c r="U322" s="158">
        <v>121.1</v>
      </c>
      <c r="V322" s="159"/>
      <c r="W322" s="139"/>
      <c r="X322" s="147"/>
    </row>
    <row r="323" spans="15:24">
      <c r="O323" s="138">
        <v>2018</v>
      </c>
      <c r="P323" s="223" t="s">
        <v>72</v>
      </c>
      <c r="Q323" s="144">
        <v>43282</v>
      </c>
      <c r="R323" s="158">
        <v>1641.1</v>
      </c>
      <c r="S323" s="159">
        <v>1815.1939999999997</v>
      </c>
      <c r="T323" s="139">
        <v>3456.2939999999999</v>
      </c>
      <c r="U323" s="158">
        <v>121.1</v>
      </c>
      <c r="V323" s="159"/>
      <c r="W323" s="139"/>
      <c r="X323" s="147"/>
    </row>
    <row r="324" spans="15:24">
      <c r="O324" s="138">
        <v>2018</v>
      </c>
      <c r="P324" s="223" t="s">
        <v>73</v>
      </c>
      <c r="Q324" s="144">
        <v>43313</v>
      </c>
      <c r="R324" s="158">
        <v>1679.8999999999999</v>
      </c>
      <c r="S324" s="159">
        <v>1825.1929999999998</v>
      </c>
      <c r="T324" s="139">
        <v>3505.0929999999998</v>
      </c>
      <c r="U324" s="158">
        <v>121.1</v>
      </c>
      <c r="V324" s="159"/>
      <c r="W324" s="139"/>
      <c r="X324" s="147"/>
    </row>
    <row r="325" spans="15:24">
      <c r="O325" s="138">
        <v>2018</v>
      </c>
      <c r="P325" s="223" t="s">
        <v>74</v>
      </c>
      <c r="Q325" s="144">
        <v>43344</v>
      </c>
      <c r="R325" s="158">
        <v>1691.9499999999998</v>
      </c>
      <c r="S325" s="159">
        <v>1825.1929999999998</v>
      </c>
      <c r="T325" s="139">
        <v>3517.1429999999996</v>
      </c>
      <c r="U325" s="158">
        <v>121.1</v>
      </c>
      <c r="V325" s="159"/>
      <c r="W325" s="139"/>
      <c r="X325" s="147"/>
    </row>
    <row r="326" spans="15:24">
      <c r="O326" s="138">
        <v>2018</v>
      </c>
      <c r="P326" s="223" t="s">
        <v>75</v>
      </c>
      <c r="Q326" s="144">
        <v>43374</v>
      </c>
      <c r="R326" s="158">
        <v>1754.4499999999998</v>
      </c>
      <c r="S326" s="159">
        <v>1849.6929999999998</v>
      </c>
      <c r="T326" s="139">
        <v>3604.1429999999996</v>
      </c>
      <c r="U326" s="158">
        <v>121.1</v>
      </c>
      <c r="V326" s="159"/>
      <c r="W326" s="139"/>
      <c r="X326" s="147"/>
    </row>
    <row r="327" spans="15:24">
      <c r="O327" s="162">
        <v>2018</v>
      </c>
      <c r="P327" s="224" t="s">
        <v>76</v>
      </c>
      <c r="Q327" s="163">
        <v>43405</v>
      </c>
      <c r="R327" s="164">
        <v>1759.4499999999998</v>
      </c>
      <c r="S327" s="165">
        <v>1849.6929999999998</v>
      </c>
      <c r="T327" s="166">
        <v>3609.1429999999996</v>
      </c>
      <c r="U327" s="164">
        <v>121.1</v>
      </c>
      <c r="V327" s="165"/>
      <c r="W327" s="166"/>
      <c r="X327" s="167"/>
    </row>
    <row r="328" spans="15:24">
      <c r="O328" s="162">
        <v>2018</v>
      </c>
      <c r="P328" s="224" t="s">
        <v>77</v>
      </c>
      <c r="Q328" s="163">
        <v>43435</v>
      </c>
      <c r="R328" s="164">
        <v>1774.4499999999998</v>
      </c>
      <c r="S328" s="165">
        <v>1893.0879999999997</v>
      </c>
      <c r="T328" s="166">
        <v>3667.5379999999996</v>
      </c>
      <c r="U328" s="164">
        <v>121.1</v>
      </c>
      <c r="V328" s="165"/>
      <c r="W328" s="166"/>
      <c r="X328" s="167"/>
    </row>
    <row r="329" spans="15:24">
      <c r="O329" s="162">
        <v>2019</v>
      </c>
      <c r="P329" s="224" t="s">
        <v>66</v>
      </c>
      <c r="Q329" s="163">
        <v>43466</v>
      </c>
      <c r="R329" s="164">
        <v>1789.6499999999999</v>
      </c>
      <c r="S329" s="165">
        <v>1893.5879999999997</v>
      </c>
      <c r="T329" s="166">
        <v>3683.2379999999994</v>
      </c>
      <c r="U329" s="164">
        <v>121.1</v>
      </c>
      <c r="V329" s="165"/>
      <c r="W329" s="166"/>
      <c r="X329" s="167"/>
    </row>
    <row r="330" spans="15:24">
      <c r="O330" s="162">
        <v>2019</v>
      </c>
      <c r="P330" s="224" t="s">
        <v>67</v>
      </c>
      <c r="Q330" s="163">
        <v>43497</v>
      </c>
      <c r="R330" s="164">
        <v>1789.6499999999999</v>
      </c>
      <c r="S330" s="165">
        <v>1893.5879999999997</v>
      </c>
      <c r="T330" s="166">
        <v>3683.2379999999994</v>
      </c>
      <c r="U330" s="164">
        <v>121.1</v>
      </c>
      <c r="V330" s="165"/>
      <c r="W330" s="166"/>
      <c r="X330" s="167"/>
    </row>
    <row r="331" spans="15:24">
      <c r="O331" s="162">
        <v>2019</v>
      </c>
      <c r="P331" s="224" t="s">
        <v>68</v>
      </c>
      <c r="Q331" s="163">
        <v>43525</v>
      </c>
      <c r="R331" s="164">
        <v>1789.6499999999999</v>
      </c>
      <c r="S331" s="165">
        <v>1911.5879999999997</v>
      </c>
      <c r="T331" s="166">
        <v>3701.2379999999994</v>
      </c>
      <c r="U331" s="164">
        <v>121.1</v>
      </c>
      <c r="V331" s="165"/>
      <c r="W331" s="166"/>
      <c r="X331" s="167"/>
    </row>
    <row r="332" spans="15:24">
      <c r="O332" s="162">
        <v>2019</v>
      </c>
      <c r="P332" s="224" t="s">
        <v>69</v>
      </c>
      <c r="Q332" s="163">
        <v>43556</v>
      </c>
      <c r="R332" s="164">
        <v>1789.6499999999999</v>
      </c>
      <c r="S332" s="165">
        <v>1914.2259999999997</v>
      </c>
      <c r="T332" s="166">
        <v>3703.8759999999993</v>
      </c>
      <c r="U332" s="164">
        <v>121.1</v>
      </c>
      <c r="V332" s="165"/>
      <c r="W332" s="166"/>
      <c r="X332" s="167"/>
    </row>
    <row r="333" spans="15:24">
      <c r="O333" s="162">
        <v>2019</v>
      </c>
      <c r="P333" s="224" t="s">
        <v>70</v>
      </c>
      <c r="Q333" s="163">
        <v>43586</v>
      </c>
      <c r="R333" s="164">
        <v>1789.6499999999999</v>
      </c>
      <c r="S333" s="165">
        <v>1940.6759999999997</v>
      </c>
      <c r="T333" s="166">
        <v>3730.3259999999996</v>
      </c>
      <c r="U333" s="164">
        <v>121.1</v>
      </c>
      <c r="V333" s="165"/>
      <c r="W333" s="166"/>
      <c r="X333" s="167"/>
    </row>
    <row r="334" spans="15:24">
      <c r="O334" s="162">
        <v>2019</v>
      </c>
      <c r="P334" s="224" t="s">
        <v>71</v>
      </c>
      <c r="Q334" s="163">
        <v>43617</v>
      </c>
      <c r="R334" s="164">
        <v>1794.6499999999999</v>
      </c>
      <c r="S334" s="165">
        <v>1944.1749999999997</v>
      </c>
      <c r="T334" s="166">
        <v>3738.8249999999998</v>
      </c>
      <c r="U334" s="164">
        <v>121.1</v>
      </c>
      <c r="V334" s="165"/>
      <c r="W334" s="166"/>
      <c r="X334" s="167"/>
    </row>
    <row r="335" spans="15:24">
      <c r="O335" s="162">
        <v>2019</v>
      </c>
      <c r="P335" s="224" t="s">
        <v>72</v>
      </c>
      <c r="Q335" s="163">
        <v>43647</v>
      </c>
      <c r="R335" s="164">
        <v>1794.6499999999999</v>
      </c>
      <c r="S335" s="165">
        <v>1944.1749999999997</v>
      </c>
      <c r="T335" s="166">
        <v>3738.8249999999998</v>
      </c>
      <c r="U335" s="164">
        <v>121.1</v>
      </c>
      <c r="V335" s="165"/>
      <c r="W335" s="166"/>
      <c r="X335" s="167"/>
    </row>
    <row r="336" spans="15:24">
      <c r="O336" s="162">
        <v>2019</v>
      </c>
      <c r="P336" s="224" t="s">
        <v>73</v>
      </c>
      <c r="Q336" s="163">
        <v>43678</v>
      </c>
      <c r="R336" s="164">
        <v>1814.6499999999999</v>
      </c>
      <c r="S336" s="165">
        <v>1962.1349999999998</v>
      </c>
      <c r="T336" s="166">
        <v>3776.7849999999999</v>
      </c>
      <c r="U336" s="164">
        <v>121.1</v>
      </c>
      <c r="V336" s="165"/>
      <c r="W336" s="166"/>
      <c r="X336" s="167"/>
    </row>
    <row r="337" spans="15:24">
      <c r="O337" s="162">
        <v>2019</v>
      </c>
      <c r="P337" s="224" t="s">
        <v>74</v>
      </c>
      <c r="Q337" s="163">
        <v>43709</v>
      </c>
      <c r="R337" s="164">
        <v>1878.6499999999999</v>
      </c>
      <c r="S337" s="165">
        <v>2023.1149999999998</v>
      </c>
      <c r="T337" s="166">
        <v>3901.7649999999994</v>
      </c>
      <c r="U337" s="164">
        <v>121.1</v>
      </c>
      <c r="V337" s="165"/>
      <c r="W337" s="166"/>
      <c r="X337" s="167"/>
    </row>
    <row r="338" spans="15:24">
      <c r="O338" s="162">
        <v>2019</v>
      </c>
      <c r="P338" s="224" t="s">
        <v>75</v>
      </c>
      <c r="Q338" s="163">
        <v>43739</v>
      </c>
      <c r="R338" s="164">
        <v>1882.4499999999998</v>
      </c>
      <c r="S338" s="165">
        <v>2036.5139999999997</v>
      </c>
      <c r="T338" s="166">
        <v>3918.9639999999995</v>
      </c>
      <c r="U338" s="164">
        <v>121.1</v>
      </c>
      <c r="V338" s="165"/>
      <c r="W338" s="166"/>
      <c r="X338" s="167"/>
    </row>
    <row r="339" spans="15:24">
      <c r="O339" s="162">
        <v>2019</v>
      </c>
      <c r="P339" s="224" t="s">
        <v>76</v>
      </c>
      <c r="Q339" s="163">
        <v>43770</v>
      </c>
      <c r="R339" s="164">
        <v>1887.4499999999998</v>
      </c>
      <c r="S339" s="165">
        <v>2124.6539999999995</v>
      </c>
      <c r="T339" s="166">
        <v>4012.1039999999994</v>
      </c>
      <c r="U339" s="164">
        <v>121.1</v>
      </c>
      <c r="V339" s="165"/>
      <c r="W339" s="166"/>
      <c r="X339" s="167"/>
    </row>
    <row r="340" spans="15:24">
      <c r="O340" s="162">
        <v>2019</v>
      </c>
      <c r="P340" s="224" t="s">
        <v>77</v>
      </c>
      <c r="Q340" s="163">
        <v>43800</v>
      </c>
      <c r="R340" s="164">
        <v>1932.4499999999998</v>
      </c>
      <c r="S340" s="165">
        <v>2187.3929999999996</v>
      </c>
      <c r="T340" s="166">
        <v>4119.8429999999989</v>
      </c>
      <c r="U340" s="164">
        <v>121.1</v>
      </c>
      <c r="V340" s="165"/>
      <c r="W340" s="166"/>
      <c r="X340" s="167"/>
    </row>
    <row r="341" spans="15:24">
      <c r="O341" s="162">
        <v>2020</v>
      </c>
      <c r="P341" s="224" t="s">
        <v>66</v>
      </c>
      <c r="Q341" s="163">
        <v>43831</v>
      </c>
      <c r="R341" s="164">
        <v>1962.4499999999998</v>
      </c>
      <c r="S341" s="165">
        <v>2193.8919999999994</v>
      </c>
      <c r="T341" s="166">
        <v>4156.3419999999987</v>
      </c>
      <c r="U341" s="164">
        <v>121.1</v>
      </c>
      <c r="V341" s="165"/>
      <c r="W341" s="166"/>
      <c r="X341" s="167"/>
    </row>
    <row r="342" spans="15:24">
      <c r="O342" s="162">
        <v>2020</v>
      </c>
      <c r="P342" s="224" t="s">
        <v>67</v>
      </c>
      <c r="Q342" s="163">
        <v>43862</v>
      </c>
      <c r="R342" s="164">
        <v>1999.9499999999998</v>
      </c>
      <c r="S342" s="165">
        <v>2200.4919999999993</v>
      </c>
      <c r="T342" s="166">
        <v>4200.4419999999991</v>
      </c>
      <c r="U342" s="164">
        <v>121.1</v>
      </c>
      <c r="V342" s="165"/>
      <c r="W342" s="166"/>
      <c r="X342" s="167"/>
    </row>
    <row r="343" spans="15:24">
      <c r="O343" s="162">
        <v>2020</v>
      </c>
      <c r="P343" s="224" t="s">
        <v>68</v>
      </c>
      <c r="Q343" s="163">
        <v>43891</v>
      </c>
      <c r="R343" s="164">
        <v>1999.9499999999998</v>
      </c>
      <c r="S343" s="165">
        <v>2213.4909999999991</v>
      </c>
      <c r="T343" s="166">
        <v>4213.4409999999989</v>
      </c>
      <c r="U343" s="164">
        <v>121.1</v>
      </c>
      <c r="V343" s="165"/>
      <c r="W343" s="166"/>
      <c r="X343" s="167"/>
    </row>
    <row r="344" spans="15:24">
      <c r="O344" s="162">
        <v>2020</v>
      </c>
      <c r="P344" s="224" t="s">
        <v>69</v>
      </c>
      <c r="Q344" s="163">
        <v>43922</v>
      </c>
      <c r="R344" s="164">
        <v>2019.7499999999998</v>
      </c>
      <c r="S344" s="165">
        <v>2227.2909999999993</v>
      </c>
      <c r="T344" s="166">
        <v>4247.0409999999993</v>
      </c>
      <c r="U344" s="164">
        <v>121.1</v>
      </c>
      <c r="V344" s="165"/>
      <c r="W344" s="166"/>
      <c r="X344" s="167"/>
    </row>
    <row r="345" spans="15:24">
      <c r="O345" s="162">
        <v>2020</v>
      </c>
      <c r="P345" s="224" t="s">
        <v>70</v>
      </c>
      <c r="Q345" s="163">
        <v>43952</v>
      </c>
      <c r="R345" s="164">
        <v>2019.7499999999998</v>
      </c>
      <c r="S345" s="165">
        <v>2227.2909999999993</v>
      </c>
      <c r="T345" s="166">
        <v>4247.0409999999993</v>
      </c>
      <c r="U345" s="164">
        <v>121.1</v>
      </c>
      <c r="V345" s="165"/>
      <c r="W345" s="166"/>
      <c r="X345" s="167"/>
    </row>
    <row r="346" spans="15:24">
      <c r="O346" s="162">
        <v>2020</v>
      </c>
      <c r="P346" s="224" t="s">
        <v>71</v>
      </c>
      <c r="Q346" s="163">
        <v>43983</v>
      </c>
      <c r="R346" s="164">
        <v>2019.7499999999998</v>
      </c>
      <c r="S346" s="165">
        <v>2227.2909999999993</v>
      </c>
      <c r="T346" s="166">
        <v>4247.0409999999993</v>
      </c>
      <c r="U346" s="164">
        <v>121.1</v>
      </c>
      <c r="V346" s="165"/>
      <c r="W346" s="166"/>
      <c r="X346" s="167"/>
    </row>
    <row r="347" spans="15:24">
      <c r="O347" s="162">
        <v>2020</v>
      </c>
      <c r="P347" s="224" t="s">
        <v>72</v>
      </c>
      <c r="Q347" s="163">
        <v>44013</v>
      </c>
      <c r="R347" s="164">
        <v>2019.7499999999998</v>
      </c>
      <c r="S347" s="165">
        <v>2227.2909999999993</v>
      </c>
      <c r="T347" s="166">
        <v>4247.0409999999993</v>
      </c>
      <c r="U347" s="164">
        <v>121.1</v>
      </c>
      <c r="V347" s="165"/>
      <c r="W347" s="166"/>
      <c r="X347" s="167"/>
    </row>
    <row r="348" spans="15:24">
      <c r="O348" s="162">
        <v>2020</v>
      </c>
      <c r="P348" s="224" t="s">
        <v>73</v>
      </c>
      <c r="Q348" s="163">
        <v>44044</v>
      </c>
      <c r="R348" s="164">
        <v>2019.7499999999998</v>
      </c>
      <c r="S348" s="165">
        <v>2227.2909999999993</v>
      </c>
      <c r="T348" s="166">
        <v>4247.0409999999993</v>
      </c>
      <c r="U348" s="164">
        <v>121.1</v>
      </c>
      <c r="V348" s="165"/>
      <c r="W348" s="166"/>
      <c r="X348" s="167"/>
    </row>
    <row r="349" spans="15:24">
      <c r="O349" s="162">
        <v>2020</v>
      </c>
      <c r="P349" s="224" t="s">
        <v>74</v>
      </c>
      <c r="Q349" s="163">
        <v>44075</v>
      </c>
      <c r="R349" s="164">
        <v>2019.7499999999998</v>
      </c>
      <c r="S349" s="165">
        <v>2227.2909999999993</v>
      </c>
      <c r="T349" s="166">
        <v>4247.0409999999993</v>
      </c>
      <c r="U349" s="164">
        <v>121.1</v>
      </c>
      <c r="V349" s="165"/>
      <c r="W349" s="166"/>
      <c r="X349" s="167"/>
    </row>
    <row r="350" spans="15:24">
      <c r="O350" s="162">
        <v>2020</v>
      </c>
      <c r="P350" s="224" t="s">
        <v>75</v>
      </c>
      <c r="Q350" s="163">
        <v>44105</v>
      </c>
      <c r="R350" s="164">
        <v>2019.7499999999998</v>
      </c>
      <c r="S350" s="165">
        <v>2258.6409999999992</v>
      </c>
      <c r="T350" s="166">
        <v>4278.3909999999987</v>
      </c>
      <c r="U350" s="164">
        <v>121.1</v>
      </c>
      <c r="V350" s="165"/>
      <c r="W350" s="166"/>
      <c r="X350" s="167"/>
    </row>
    <row r="351" spans="15:24">
      <c r="O351" s="162">
        <v>2020</v>
      </c>
      <c r="P351" s="224" t="s">
        <v>76</v>
      </c>
      <c r="Q351" s="163">
        <v>44136</v>
      </c>
      <c r="R351" s="164">
        <v>2019.7499999999998</v>
      </c>
      <c r="S351" s="165">
        <v>2258.6409999999992</v>
      </c>
      <c r="T351" s="166">
        <v>4278.3909999999987</v>
      </c>
      <c r="U351" s="164">
        <v>121.1</v>
      </c>
      <c r="V351" s="165"/>
      <c r="W351" s="166"/>
      <c r="X351" s="167"/>
    </row>
    <row r="352" spans="15:24">
      <c r="O352" s="162">
        <v>2020</v>
      </c>
      <c r="P352" s="224" t="s">
        <v>77</v>
      </c>
      <c r="Q352" s="163">
        <v>44166</v>
      </c>
      <c r="R352" s="164">
        <v>2064.75</v>
      </c>
      <c r="S352" s="165">
        <v>2258.6409999999992</v>
      </c>
      <c r="T352" s="166">
        <v>4323.3909999999996</v>
      </c>
      <c r="U352" s="164">
        <v>121.1</v>
      </c>
      <c r="V352" s="165"/>
      <c r="W352" s="166"/>
      <c r="X352" s="167"/>
    </row>
    <row r="353" spans="15:24">
      <c r="O353" s="162">
        <v>2021</v>
      </c>
      <c r="P353" s="224" t="s">
        <v>66</v>
      </c>
      <c r="Q353" s="163">
        <v>44197</v>
      </c>
      <c r="R353" s="164">
        <v>2074.0499999999997</v>
      </c>
      <c r="S353" s="165">
        <v>2258.6409999999992</v>
      </c>
      <c r="T353" s="166">
        <v>4332.6909999999989</v>
      </c>
      <c r="U353" s="164">
        <v>121.1</v>
      </c>
      <c r="V353" s="165"/>
      <c r="W353" s="166"/>
      <c r="X353" s="167"/>
    </row>
    <row r="354" spans="15:24">
      <c r="O354" s="162">
        <v>2021</v>
      </c>
      <c r="P354" s="224" t="s">
        <v>67</v>
      </c>
      <c r="Q354" s="163">
        <v>44228</v>
      </c>
      <c r="R354" s="164">
        <v>2074.0499999999997</v>
      </c>
      <c r="S354" s="165">
        <v>2258.6409999999992</v>
      </c>
      <c r="T354" s="166">
        <v>4332.6909999999989</v>
      </c>
      <c r="U354" s="164">
        <v>121.1</v>
      </c>
      <c r="V354" s="165"/>
      <c r="W354" s="166"/>
      <c r="X354" s="167"/>
    </row>
    <row r="355" spans="15:24">
      <c r="O355" s="162">
        <v>2021</v>
      </c>
      <c r="P355" s="224" t="s">
        <v>68</v>
      </c>
      <c r="Q355" s="163">
        <v>44256</v>
      </c>
      <c r="R355" s="164">
        <v>2074.0499999999997</v>
      </c>
      <c r="S355" s="165">
        <v>2258.6409999999992</v>
      </c>
      <c r="T355" s="166">
        <v>4332.6909999999989</v>
      </c>
      <c r="U355" s="164">
        <v>121.1</v>
      </c>
      <c r="V355" s="165"/>
      <c r="W355" s="166"/>
      <c r="X355" s="167"/>
    </row>
    <row r="356" spans="15:24">
      <c r="O356" s="162">
        <v>2021</v>
      </c>
      <c r="P356" s="224" t="s">
        <v>69</v>
      </c>
      <c r="Q356" s="163">
        <v>44287</v>
      </c>
      <c r="R356" s="164">
        <v>2074.0499999999997</v>
      </c>
      <c r="S356" s="165">
        <v>2258.6409999999992</v>
      </c>
      <c r="T356" s="166">
        <v>4332.6909999999989</v>
      </c>
      <c r="U356" s="164">
        <v>121.1</v>
      </c>
      <c r="V356" s="165"/>
      <c r="W356" s="166"/>
      <c r="X356" s="167"/>
    </row>
    <row r="357" spans="15:24">
      <c r="O357" s="162">
        <v>2021</v>
      </c>
      <c r="P357" s="224" t="s">
        <v>70</v>
      </c>
      <c r="Q357" s="163">
        <v>44317</v>
      </c>
      <c r="R357" s="164">
        <v>2074.0499999999997</v>
      </c>
      <c r="S357" s="165">
        <v>2258.6409999999992</v>
      </c>
      <c r="T357" s="166">
        <v>4332.6909999999989</v>
      </c>
      <c r="U357" s="164">
        <v>121.1</v>
      </c>
      <c r="V357" s="165"/>
      <c r="W357" s="166"/>
      <c r="X357" s="167"/>
    </row>
    <row r="358" spans="15:24">
      <c r="O358" s="162">
        <v>2021</v>
      </c>
      <c r="P358" s="224" t="s">
        <v>71</v>
      </c>
      <c r="Q358" s="163">
        <v>44348</v>
      </c>
      <c r="R358" s="164">
        <v>2074.0499999999997</v>
      </c>
      <c r="S358" s="165">
        <v>2258.6409999999992</v>
      </c>
      <c r="T358" s="166">
        <v>4332.6909999999989</v>
      </c>
      <c r="U358" s="164">
        <v>121.1</v>
      </c>
      <c r="V358" s="165"/>
      <c r="W358" s="166"/>
      <c r="X358" s="167"/>
    </row>
    <row r="359" spans="15:24">
      <c r="O359" s="162">
        <v>2021</v>
      </c>
      <c r="P359" s="224" t="s">
        <v>72</v>
      </c>
      <c r="Q359" s="163">
        <v>44378</v>
      </c>
      <c r="R359" s="164">
        <v>2074.0499999999997</v>
      </c>
      <c r="S359" s="165">
        <v>2258.6409999999992</v>
      </c>
      <c r="T359" s="166">
        <v>4332.6909999999989</v>
      </c>
      <c r="U359" s="164">
        <v>121.1</v>
      </c>
      <c r="V359" s="165"/>
      <c r="W359" s="166"/>
      <c r="X359" s="167"/>
    </row>
    <row r="360" spans="15:24">
      <c r="O360" s="162">
        <v>2021</v>
      </c>
      <c r="P360" s="224" t="s">
        <v>73</v>
      </c>
      <c r="Q360" s="163">
        <v>44409</v>
      </c>
      <c r="R360" s="164">
        <v>2074.0499999999997</v>
      </c>
      <c r="S360" s="165">
        <v>2258.6409999999992</v>
      </c>
      <c r="T360" s="166">
        <v>4332.6909999999989</v>
      </c>
      <c r="U360" s="164">
        <v>121.1</v>
      </c>
      <c r="V360" s="165"/>
      <c r="W360" s="166"/>
      <c r="X360" s="167"/>
    </row>
    <row r="361" spans="15:24">
      <c r="O361" s="162">
        <v>2021</v>
      </c>
      <c r="P361" s="224" t="s">
        <v>74</v>
      </c>
      <c r="Q361" s="163">
        <v>44440</v>
      </c>
      <c r="R361" s="164">
        <v>2074.0499999999997</v>
      </c>
      <c r="S361" s="165">
        <v>2258.6409999999992</v>
      </c>
      <c r="T361" s="166">
        <v>4332.6909999999989</v>
      </c>
      <c r="U361" s="164">
        <v>121.1</v>
      </c>
      <c r="V361" s="165"/>
      <c r="W361" s="166"/>
      <c r="X361" s="167"/>
    </row>
    <row r="362" spans="15:24">
      <c r="O362" s="162">
        <v>2021</v>
      </c>
      <c r="P362" s="224" t="s">
        <v>75</v>
      </c>
      <c r="Q362" s="163">
        <v>44470</v>
      </c>
      <c r="R362" s="164">
        <v>2074.0499999999997</v>
      </c>
      <c r="S362" s="165">
        <v>2258.6409999999992</v>
      </c>
      <c r="T362" s="166">
        <v>4332.6909999999989</v>
      </c>
      <c r="U362" s="164">
        <v>121.1</v>
      </c>
      <c r="V362" s="165"/>
      <c r="W362" s="166"/>
      <c r="X362" s="167"/>
    </row>
    <row r="363" spans="15:24">
      <c r="O363" s="162">
        <v>2021</v>
      </c>
      <c r="P363" s="224" t="s">
        <v>76</v>
      </c>
      <c r="Q363" s="163">
        <v>44501</v>
      </c>
      <c r="R363" s="164">
        <v>2074.0499999999997</v>
      </c>
      <c r="S363" s="165">
        <v>2258.6409999999992</v>
      </c>
      <c r="T363" s="166">
        <v>4332.6909999999989</v>
      </c>
      <c r="U363" s="164">
        <v>121.1</v>
      </c>
      <c r="V363" s="165"/>
      <c r="W363" s="166"/>
      <c r="X363" s="167"/>
    </row>
    <row r="364" spans="15:24">
      <c r="O364" s="162">
        <v>2021</v>
      </c>
      <c r="P364" s="224" t="s">
        <v>77</v>
      </c>
      <c r="Q364" s="163">
        <v>44531</v>
      </c>
      <c r="R364" s="164">
        <v>2074.0499999999997</v>
      </c>
      <c r="S364" s="165">
        <v>2258.6409999999992</v>
      </c>
      <c r="T364" s="166">
        <v>4332.6909999999989</v>
      </c>
      <c r="U364" s="164">
        <v>121.1</v>
      </c>
      <c r="V364" s="165"/>
      <c r="W364" s="166"/>
      <c r="X364" s="167"/>
    </row>
    <row r="365" spans="15:24">
      <c r="O365" s="162">
        <v>2022</v>
      </c>
      <c r="P365" s="224" t="s">
        <v>66</v>
      </c>
      <c r="Q365" s="163">
        <v>44562</v>
      </c>
      <c r="R365" s="164">
        <v>2074.0499999999997</v>
      </c>
      <c r="S365" s="165">
        <v>2258.6409999999992</v>
      </c>
      <c r="T365" s="166">
        <v>4332.6909999999989</v>
      </c>
      <c r="U365" s="164">
        <v>121.1</v>
      </c>
      <c r="V365" s="165"/>
      <c r="W365" s="166"/>
      <c r="X365" s="167"/>
    </row>
    <row r="366" spans="15:24">
      <c r="O366" s="162">
        <v>2022</v>
      </c>
      <c r="P366" s="224" t="s">
        <v>67</v>
      </c>
      <c r="Q366" s="163">
        <v>44593</v>
      </c>
      <c r="R366" s="164">
        <v>2074.0499999999997</v>
      </c>
      <c r="S366" s="165">
        <v>2269.4409999999993</v>
      </c>
      <c r="T366" s="166">
        <v>4343.4909999999991</v>
      </c>
      <c r="U366" s="164">
        <v>121.1</v>
      </c>
      <c r="V366" s="165"/>
      <c r="W366" s="166"/>
      <c r="X366" s="167"/>
    </row>
    <row r="367" spans="15:24">
      <c r="O367" s="162">
        <v>2022</v>
      </c>
      <c r="P367" s="224" t="s">
        <v>68</v>
      </c>
      <c r="Q367" s="163">
        <v>44621</v>
      </c>
      <c r="R367" s="164">
        <v>2074.0499999999997</v>
      </c>
      <c r="S367" s="165">
        <v>2269.5709999999995</v>
      </c>
      <c r="T367" s="166">
        <v>4343.6209999999992</v>
      </c>
      <c r="U367" s="164">
        <v>121.1</v>
      </c>
      <c r="V367" s="165"/>
      <c r="W367" s="166"/>
      <c r="X367" s="167"/>
    </row>
    <row r="368" spans="15:24">
      <c r="O368" s="162">
        <v>2022</v>
      </c>
      <c r="P368" s="224" t="s">
        <v>69</v>
      </c>
      <c r="Q368" s="163">
        <v>44652</v>
      </c>
      <c r="R368" s="164">
        <v>2074.0499999999997</v>
      </c>
      <c r="S368" s="165">
        <v>2270.0709999999995</v>
      </c>
      <c r="T368" s="166">
        <v>4344.1209999999992</v>
      </c>
      <c r="U368" s="164">
        <v>121.1</v>
      </c>
      <c r="V368" s="165"/>
      <c r="W368" s="166"/>
      <c r="X368" s="167"/>
    </row>
    <row r="369" spans="15:24">
      <c r="O369" s="162">
        <v>2022</v>
      </c>
      <c r="P369" s="224" t="s">
        <v>70</v>
      </c>
      <c r="Q369" s="163">
        <v>44682</v>
      </c>
      <c r="R369" s="164">
        <v>2074.0499999999997</v>
      </c>
      <c r="S369" s="165">
        <v>2270.0709999999995</v>
      </c>
      <c r="T369" s="166">
        <v>4344.1209999999992</v>
      </c>
      <c r="U369" s="164">
        <v>121.1</v>
      </c>
      <c r="V369" s="165"/>
      <c r="W369" s="166"/>
      <c r="X369" s="167"/>
    </row>
    <row r="370" spans="15:24">
      <c r="O370" s="162">
        <v>2022</v>
      </c>
      <c r="P370" s="224" t="s">
        <v>71</v>
      </c>
      <c r="Q370" s="163">
        <v>44713</v>
      </c>
      <c r="R370" s="164">
        <v>2074.0499999999997</v>
      </c>
      <c r="S370" s="165">
        <v>2270.0709999999995</v>
      </c>
      <c r="T370" s="166">
        <v>4344.1209999999992</v>
      </c>
      <c r="U370" s="164">
        <v>121.1</v>
      </c>
      <c r="V370" s="165"/>
      <c r="W370" s="166"/>
      <c r="X370" s="167"/>
    </row>
    <row r="371" spans="15:24">
      <c r="O371" s="162">
        <v>2022</v>
      </c>
      <c r="P371" s="224" t="s">
        <v>72</v>
      </c>
      <c r="Q371" s="163">
        <v>44743</v>
      </c>
      <c r="R371" s="164">
        <v>2074.0499999999997</v>
      </c>
      <c r="S371" s="165">
        <v>2293.1309999999994</v>
      </c>
      <c r="T371" s="166">
        <v>4367.1809999999987</v>
      </c>
      <c r="U371" s="164">
        <v>121.1</v>
      </c>
      <c r="V371" s="165"/>
      <c r="W371" s="166"/>
      <c r="X371" s="167"/>
    </row>
    <row r="372" spans="15:24">
      <c r="O372" s="162">
        <v>2022</v>
      </c>
      <c r="P372" s="224" t="s">
        <v>73</v>
      </c>
      <c r="Q372" s="163">
        <v>44774</v>
      </c>
      <c r="R372" s="164">
        <v>2074.0499999999997</v>
      </c>
      <c r="S372" s="165">
        <v>2293.1309999999994</v>
      </c>
      <c r="T372" s="166">
        <v>4367.1809999999987</v>
      </c>
      <c r="U372" s="164">
        <v>121.1</v>
      </c>
      <c r="V372" s="165"/>
      <c r="W372" s="166"/>
      <c r="X372" s="167"/>
    </row>
    <row r="373" spans="15:24">
      <c r="O373" s="162">
        <v>2022</v>
      </c>
      <c r="P373" s="224" t="s">
        <v>74</v>
      </c>
      <c r="Q373" s="163">
        <v>44805</v>
      </c>
      <c r="R373" s="164">
        <v>2104.0499999999997</v>
      </c>
      <c r="S373" s="165">
        <v>2293.1309999999994</v>
      </c>
      <c r="T373" s="166">
        <v>4397.1809999999987</v>
      </c>
      <c r="U373" s="164">
        <v>121.1</v>
      </c>
      <c r="V373" s="165"/>
      <c r="W373" s="166"/>
      <c r="X373" s="167"/>
    </row>
    <row r="374" spans="15:24">
      <c r="O374" s="162">
        <v>2022</v>
      </c>
      <c r="P374" s="224" t="s">
        <v>75</v>
      </c>
      <c r="Q374" s="163">
        <v>44835</v>
      </c>
      <c r="R374" s="164">
        <v>2134.0499999999997</v>
      </c>
      <c r="S374" s="165">
        <v>2293.1309999999994</v>
      </c>
      <c r="T374" s="166">
        <v>4427.1809999999987</v>
      </c>
      <c r="U374" s="164">
        <v>121.1</v>
      </c>
      <c r="V374" s="165"/>
      <c r="W374" s="166"/>
      <c r="X374" s="167"/>
    </row>
    <row r="375" spans="15:24">
      <c r="O375" s="162">
        <v>2022</v>
      </c>
      <c r="P375" s="224" t="s">
        <v>76</v>
      </c>
      <c r="Q375" s="163">
        <v>44866</v>
      </c>
      <c r="R375" s="164">
        <v>2174.6499999999996</v>
      </c>
      <c r="S375" s="165">
        <v>2293.1309999999994</v>
      </c>
      <c r="T375" s="166">
        <v>4467.780999999999</v>
      </c>
      <c r="U375" s="164">
        <v>121.1</v>
      </c>
      <c r="V375" s="165"/>
      <c r="W375" s="166"/>
      <c r="X375" s="167"/>
    </row>
    <row r="376" spans="15:24">
      <c r="O376" s="162">
        <v>2022</v>
      </c>
      <c r="P376" s="224" t="s">
        <v>77</v>
      </c>
      <c r="Q376" s="163">
        <v>44896</v>
      </c>
      <c r="R376" s="164">
        <v>2234.6499999999996</v>
      </c>
      <c r="S376" s="165">
        <v>2293.1309999999994</v>
      </c>
      <c r="T376" s="166">
        <v>4527.780999999999</v>
      </c>
      <c r="U376" s="164">
        <v>121.1</v>
      </c>
      <c r="V376" s="165"/>
      <c r="W376" s="166"/>
      <c r="X376" s="167"/>
    </row>
    <row r="377" spans="15:24">
      <c r="O377" s="162">
        <v>2023</v>
      </c>
      <c r="P377" s="224" t="s">
        <v>66</v>
      </c>
      <c r="Q377" s="163">
        <v>44927</v>
      </c>
      <c r="R377" s="164">
        <v>2263.6499999999996</v>
      </c>
      <c r="S377" s="165">
        <v>2293.1309999999994</v>
      </c>
      <c r="T377" s="166">
        <v>4556.780999999999</v>
      </c>
      <c r="U377" s="164">
        <v>121.1</v>
      </c>
      <c r="V377" s="165"/>
      <c r="W377" s="166"/>
      <c r="X377" s="167"/>
    </row>
    <row r="378" spans="15:24">
      <c r="O378" s="162">
        <v>2023</v>
      </c>
      <c r="P378" s="224" t="s">
        <v>67</v>
      </c>
      <c r="Q378" s="163">
        <v>44958</v>
      </c>
      <c r="R378" s="164">
        <v>2277.4499999999998</v>
      </c>
      <c r="S378" s="165">
        <v>2293.1309999999994</v>
      </c>
      <c r="T378" s="166">
        <v>4570.5809999999992</v>
      </c>
      <c r="U378" s="164">
        <v>121.1</v>
      </c>
      <c r="V378" s="165"/>
      <c r="W378" s="166"/>
      <c r="X378" s="167"/>
    </row>
    <row r="379" spans="15:24">
      <c r="O379" s="162">
        <v>2023</v>
      </c>
      <c r="P379" s="224" t="s">
        <v>68</v>
      </c>
      <c r="Q379" s="163">
        <v>44986</v>
      </c>
      <c r="R379" s="164">
        <v>2277.4499999999998</v>
      </c>
      <c r="S379" s="165">
        <v>2293.1309999999994</v>
      </c>
      <c r="T379" s="166">
        <v>4570.5809999999992</v>
      </c>
      <c r="U379" s="164">
        <v>121.1</v>
      </c>
      <c r="V379" s="165"/>
      <c r="W379" s="166"/>
      <c r="X379" s="167"/>
    </row>
    <row r="380" spans="15:24">
      <c r="O380" s="162">
        <v>2023</v>
      </c>
      <c r="P380" s="224" t="s">
        <v>69</v>
      </c>
      <c r="Q380" s="163">
        <v>45017</v>
      </c>
      <c r="R380" s="164">
        <v>2295.4499999999998</v>
      </c>
      <c r="S380" s="165">
        <v>2293.1309999999994</v>
      </c>
      <c r="T380" s="166">
        <v>4588.5809999999992</v>
      </c>
      <c r="U380" s="164">
        <v>121.1</v>
      </c>
      <c r="V380" s="165"/>
      <c r="W380" s="166"/>
      <c r="X380" s="167"/>
    </row>
    <row r="381" spans="15:24">
      <c r="O381" s="162">
        <v>2023</v>
      </c>
      <c r="P381" s="224" t="s">
        <v>70</v>
      </c>
      <c r="Q381" s="163">
        <v>45047</v>
      </c>
      <c r="R381" s="164">
        <v>2295.4499999999998</v>
      </c>
      <c r="S381" s="165">
        <v>2293.1309999999994</v>
      </c>
      <c r="T381" s="166">
        <v>4588.5809999999992</v>
      </c>
      <c r="U381" s="164">
        <v>121.1</v>
      </c>
      <c r="V381" s="165"/>
      <c r="W381" s="166"/>
      <c r="X381" s="167"/>
    </row>
    <row r="382" spans="15:24">
      <c r="O382" s="162">
        <v>2023</v>
      </c>
      <c r="P382" s="224" t="s">
        <v>71</v>
      </c>
      <c r="Q382" s="163">
        <v>45078</v>
      </c>
      <c r="R382" s="164">
        <v>2345.6499999999996</v>
      </c>
      <c r="S382" s="165">
        <v>2293.1309999999994</v>
      </c>
      <c r="T382" s="166">
        <v>4638.780999999999</v>
      </c>
      <c r="U382" s="164">
        <v>121.1</v>
      </c>
      <c r="V382" s="165"/>
      <c r="W382" s="166"/>
      <c r="X382" s="167"/>
    </row>
    <row r="383" spans="15:24">
      <c r="O383" s="162">
        <v>2023</v>
      </c>
      <c r="P383" s="224" t="s">
        <v>72</v>
      </c>
      <c r="Q383" s="163">
        <v>45108</v>
      </c>
      <c r="R383" s="164">
        <v>2369.4499999999998</v>
      </c>
      <c r="S383" s="165">
        <v>2296.7309999999993</v>
      </c>
      <c r="T383" s="166">
        <v>4666.1809999999987</v>
      </c>
      <c r="U383" s="164">
        <v>121.1</v>
      </c>
      <c r="V383" s="165"/>
      <c r="W383" s="166"/>
      <c r="X383" s="167"/>
    </row>
    <row r="384" spans="15:24">
      <c r="O384" s="162">
        <v>2023</v>
      </c>
      <c r="P384" s="224" t="s">
        <v>73</v>
      </c>
      <c r="Q384" s="163">
        <v>45139</v>
      </c>
      <c r="R384" s="164">
        <v>2403.8499999999995</v>
      </c>
      <c r="S384" s="165">
        <v>2296.7309999999993</v>
      </c>
      <c r="T384" s="166">
        <v>4700.5809999999983</v>
      </c>
      <c r="U384" s="164">
        <v>121.1</v>
      </c>
      <c r="V384" s="165"/>
      <c r="W384" s="166"/>
      <c r="X384" s="167"/>
    </row>
    <row r="385" spans="15:24">
      <c r="O385" s="162">
        <v>2023</v>
      </c>
      <c r="P385" s="224" t="s">
        <v>74</v>
      </c>
      <c r="Q385" s="163">
        <v>45170</v>
      </c>
      <c r="R385" s="164">
        <v>2416.7499999999995</v>
      </c>
      <c r="S385" s="165">
        <v>2296.8509999999992</v>
      </c>
      <c r="T385" s="166">
        <v>4713.6009999999987</v>
      </c>
      <c r="U385" s="164">
        <v>121.1</v>
      </c>
      <c r="V385" s="165"/>
      <c r="W385" s="166"/>
      <c r="X385" s="167"/>
    </row>
    <row r="386" spans="15:24">
      <c r="O386" s="162">
        <v>2023</v>
      </c>
      <c r="P386" s="224" t="s">
        <v>75</v>
      </c>
      <c r="Q386" s="163">
        <v>45200</v>
      </c>
      <c r="R386" s="164">
        <v>2416.7499999999995</v>
      </c>
      <c r="S386" s="165">
        <v>2296.8509999999992</v>
      </c>
      <c r="T386" s="166">
        <v>4713.6009999999987</v>
      </c>
      <c r="U386" s="164">
        <v>121.1</v>
      </c>
      <c r="V386" s="165"/>
      <c r="W386" s="166"/>
      <c r="X386" s="167"/>
    </row>
    <row r="387" spans="15:24">
      <c r="O387" s="162">
        <v>2023</v>
      </c>
      <c r="P387" s="224" t="s">
        <v>76</v>
      </c>
      <c r="Q387" s="163">
        <v>45231</v>
      </c>
      <c r="R387" s="164">
        <v>2416.7499999999995</v>
      </c>
      <c r="S387" s="165">
        <v>2296.8509999999992</v>
      </c>
      <c r="T387" s="166">
        <v>4713.6009999999987</v>
      </c>
      <c r="U387" s="164">
        <v>121.1</v>
      </c>
      <c r="V387" s="165"/>
      <c r="W387" s="166"/>
      <c r="X387" s="167"/>
    </row>
    <row r="388" spans="15:24">
      <c r="O388" s="162">
        <v>2023</v>
      </c>
      <c r="P388" s="224" t="s">
        <v>77</v>
      </c>
      <c r="Q388" s="163">
        <v>45261</v>
      </c>
      <c r="R388" s="164">
        <v>2416.7499999999995</v>
      </c>
      <c r="S388" s="165">
        <v>2313.6509999999994</v>
      </c>
      <c r="T388" s="166">
        <v>4730.4009999999989</v>
      </c>
      <c r="U388" s="164">
        <v>121.1</v>
      </c>
      <c r="V388" s="165">
        <v>1243.2080000000001</v>
      </c>
      <c r="W388" s="166">
        <v>1364.308</v>
      </c>
      <c r="X388" s="167">
        <v>6094.7089999999989</v>
      </c>
    </row>
    <row r="389" spans="15:24">
      <c r="O389" s="162">
        <v>2024</v>
      </c>
      <c r="P389" s="224" t="s">
        <v>66</v>
      </c>
      <c r="Q389" s="163">
        <v>45292</v>
      </c>
      <c r="R389" s="164">
        <v>2416.7499999999995</v>
      </c>
      <c r="S389" s="165"/>
      <c r="T389" s="166"/>
      <c r="U389" s="164"/>
      <c r="V389" s="165"/>
      <c r="W389" s="166"/>
      <c r="X389" s="167"/>
    </row>
    <row r="390" spans="15:24">
      <c r="O390" s="162">
        <v>2024</v>
      </c>
      <c r="P390" s="224" t="s">
        <v>67</v>
      </c>
      <c r="Q390" s="163">
        <v>45323</v>
      </c>
      <c r="R390" s="164">
        <v>2431.7499999999995</v>
      </c>
      <c r="S390" s="165"/>
      <c r="T390" s="166"/>
      <c r="U390" s="164"/>
      <c r="V390" s="165"/>
      <c r="W390" s="166"/>
      <c r="X390" s="167"/>
    </row>
    <row r="391" spans="15:24">
      <c r="O391" s="162">
        <v>2024</v>
      </c>
      <c r="P391" s="224" t="s">
        <v>68</v>
      </c>
      <c r="Q391" s="163">
        <v>45352</v>
      </c>
      <c r="R391" s="164">
        <v>2453.3499999999995</v>
      </c>
      <c r="S391" s="165"/>
      <c r="T391" s="166"/>
      <c r="U391" s="164"/>
      <c r="V391" s="165"/>
      <c r="W391" s="166"/>
      <c r="X391" s="167"/>
    </row>
    <row r="392" spans="15:24">
      <c r="O392" s="162">
        <v>2024</v>
      </c>
      <c r="P392" s="224" t="s">
        <v>69</v>
      </c>
      <c r="Q392" s="163">
        <v>45383</v>
      </c>
      <c r="R392" s="164">
        <v>2453.3499999999995</v>
      </c>
      <c r="S392" s="165"/>
      <c r="T392" s="166"/>
      <c r="U392" s="164"/>
      <c r="V392" s="165"/>
      <c r="W392" s="166"/>
      <c r="X392" s="167"/>
    </row>
    <row r="393" spans="15:24">
      <c r="O393" s="162">
        <v>2024</v>
      </c>
      <c r="P393" s="224" t="s">
        <v>70</v>
      </c>
      <c r="Q393" s="163">
        <v>45413</v>
      </c>
      <c r="R393" s="164">
        <v>2453.3499999999995</v>
      </c>
      <c r="S393" s="165"/>
      <c r="T393" s="166"/>
      <c r="U393" s="164"/>
      <c r="V393" s="165"/>
      <c r="W393" s="166"/>
      <c r="X393" s="167"/>
    </row>
    <row r="394" spans="15:24">
      <c r="O394" s="162">
        <v>2024</v>
      </c>
      <c r="P394" s="224" t="s">
        <v>71</v>
      </c>
      <c r="Q394" s="163">
        <v>45444</v>
      </c>
      <c r="R394" s="164">
        <v>2494.35</v>
      </c>
      <c r="S394" s="165"/>
      <c r="T394" s="166"/>
      <c r="U394" s="164"/>
      <c r="V394" s="165"/>
      <c r="W394" s="166"/>
      <c r="X394" s="167"/>
    </row>
    <row r="395" spans="15:24">
      <c r="O395" s="162">
        <v>2024</v>
      </c>
      <c r="P395" s="224" t="s">
        <v>72</v>
      </c>
      <c r="Q395" s="163">
        <v>45474</v>
      </c>
      <c r="R395" s="164">
        <v>2494.35</v>
      </c>
      <c r="S395" s="165"/>
      <c r="T395" s="166"/>
      <c r="U395" s="164"/>
      <c r="V395" s="165"/>
      <c r="W395" s="166"/>
      <c r="X395" s="167"/>
    </row>
    <row r="396" spans="15:24">
      <c r="O396" s="162">
        <v>2024</v>
      </c>
      <c r="P396" s="224" t="s">
        <v>73</v>
      </c>
      <c r="Q396" s="163">
        <v>45505</v>
      </c>
      <c r="R396" s="164">
        <v>2522.5499999999997</v>
      </c>
      <c r="S396" s="165"/>
      <c r="T396" s="166"/>
      <c r="U396" s="164"/>
      <c r="V396" s="165"/>
      <c r="W396" s="166"/>
      <c r="X396" s="167"/>
    </row>
    <row r="397" spans="15:24">
      <c r="O397" s="162"/>
      <c r="P397" s="224"/>
      <c r="Q397" s="163"/>
      <c r="R397" s="164"/>
      <c r="S397" s="165"/>
      <c r="T397" s="166"/>
      <c r="U397" s="164"/>
      <c r="V397" s="165"/>
      <c r="W397" s="166"/>
      <c r="X397" s="167"/>
    </row>
    <row r="398" spans="15:24">
      <c r="O398" s="162"/>
      <c r="P398" s="224"/>
      <c r="Q398" s="163"/>
      <c r="R398" s="164"/>
      <c r="S398" s="165"/>
      <c r="T398" s="166"/>
      <c r="U398" s="164"/>
      <c r="V398" s="165"/>
      <c r="W398" s="166"/>
      <c r="X398" s="167"/>
    </row>
    <row r="399" spans="15:24">
      <c r="O399" s="162"/>
      <c r="P399" s="224"/>
      <c r="Q399" s="163"/>
      <c r="R399" s="164"/>
      <c r="S399" s="165"/>
      <c r="T399" s="166"/>
      <c r="U399" s="164"/>
      <c r="V399" s="165"/>
      <c r="W399" s="166"/>
      <c r="X399" s="167"/>
    </row>
    <row r="400" spans="15:24">
      <c r="O400" s="162"/>
      <c r="P400" s="224"/>
      <c r="Q400" s="163"/>
      <c r="R400" s="164"/>
      <c r="S400" s="165"/>
      <c r="T400" s="166"/>
      <c r="U400" s="164"/>
      <c r="V400" s="165"/>
      <c r="W400" s="166"/>
      <c r="X400" s="167"/>
    </row>
    <row r="401" spans="15:24">
      <c r="O401" s="162"/>
      <c r="P401" s="224"/>
      <c r="Q401" s="163"/>
      <c r="R401" s="164"/>
      <c r="S401" s="165"/>
      <c r="T401" s="166"/>
      <c r="U401" s="164"/>
      <c r="V401" s="165"/>
      <c r="W401" s="166"/>
      <c r="X401" s="167"/>
    </row>
    <row r="402" spans="15:24" ht="15" thickBot="1">
      <c r="O402" s="140"/>
      <c r="P402" s="225"/>
      <c r="Q402" s="145"/>
      <c r="R402" s="160"/>
      <c r="S402" s="161"/>
      <c r="T402" s="141"/>
      <c r="U402" s="160"/>
      <c r="V402" s="161"/>
      <c r="W402" s="141"/>
      <c r="X402" s="148"/>
    </row>
    <row r="403" spans="15:24" ht="1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W71"/>
  <sheetViews>
    <sheetView workbookViewId="0">
      <selection sqref="A1:K1"/>
    </sheetView>
  </sheetViews>
  <sheetFormatPr defaultRowHeight="14.5"/>
  <cols>
    <col min="1" max="1" width="23.453125" bestFit="1" customWidth="1"/>
    <col min="2" max="2" width="16.54296875" bestFit="1" customWidth="1"/>
    <col min="3" max="3" width="11.26953125" bestFit="1" customWidth="1"/>
    <col min="4" max="4" width="6.7265625" bestFit="1" customWidth="1"/>
    <col min="5" max="5" width="11.1796875" bestFit="1" customWidth="1"/>
    <col min="6" max="6" width="14.1796875" bestFit="1" customWidth="1"/>
    <col min="7" max="7" width="20.26953125" bestFit="1" customWidth="1"/>
    <col min="8" max="8" width="13.81640625" bestFit="1" customWidth="1"/>
    <col min="9" max="9" width="14.54296875" bestFit="1" customWidth="1"/>
    <col min="10" max="10" width="17.1796875" bestFit="1" customWidth="1"/>
    <col min="11" max="11" width="17.54296875" bestFit="1" customWidth="1"/>
    <col min="13" max="13" width="60.54296875" bestFit="1" customWidth="1"/>
    <col min="14" max="14" width="16.54296875" bestFit="1" customWidth="1"/>
    <col min="15" max="15" width="8.453125" bestFit="1" customWidth="1"/>
    <col min="16" max="16" width="6.7265625" bestFit="1" customWidth="1"/>
    <col min="17" max="17" width="11.1796875" bestFit="1" customWidth="1"/>
    <col min="18" max="18" width="14.1796875" bestFit="1" customWidth="1"/>
    <col min="19" max="19" width="16.26953125" bestFit="1" customWidth="1"/>
    <col min="20" max="20" width="14.1796875" bestFit="1" customWidth="1"/>
    <col min="21" max="21" width="14.54296875" bestFit="1" customWidth="1"/>
    <col min="22" max="22" width="17.1796875" bestFit="1" customWidth="1"/>
    <col min="23" max="23" width="17.54296875" bestFit="1" customWidth="1"/>
  </cols>
  <sheetData>
    <row r="1" spans="1:23" ht="28.5">
      <c r="A1" s="493" t="s">
        <v>1523</v>
      </c>
      <c r="B1" s="493"/>
      <c r="C1" s="493"/>
      <c r="D1" s="493"/>
      <c r="E1" s="493"/>
      <c r="F1" s="493"/>
      <c r="G1" s="493"/>
      <c r="H1" s="493"/>
      <c r="I1" s="493"/>
      <c r="J1" s="493"/>
      <c r="K1" s="493"/>
      <c r="M1" s="493" t="s">
        <v>1522</v>
      </c>
      <c r="N1" s="493"/>
      <c r="O1" s="493"/>
      <c r="P1" s="493"/>
      <c r="Q1" s="493"/>
      <c r="R1" s="493"/>
      <c r="S1" s="493"/>
      <c r="T1" s="493"/>
      <c r="U1" s="493"/>
      <c r="V1" s="493"/>
      <c r="W1" s="493"/>
    </row>
    <row r="2" spans="1:23" ht="15" thickBot="1">
      <c r="A2" s="494" t="s">
        <v>1634</v>
      </c>
      <c r="B2" s="494"/>
      <c r="C2" s="494"/>
      <c r="D2" s="494"/>
      <c r="E2" s="494"/>
      <c r="F2" s="494"/>
      <c r="G2" s="494"/>
      <c r="H2" s="494"/>
      <c r="I2" s="494"/>
      <c r="J2" s="494"/>
      <c r="K2" s="494"/>
      <c r="M2" s="494" t="s">
        <v>1634</v>
      </c>
      <c r="N2" s="494"/>
      <c r="O2" s="494"/>
      <c r="P2" s="494"/>
      <c r="Q2" s="494"/>
      <c r="R2" s="494"/>
      <c r="S2" s="494"/>
      <c r="T2" s="494"/>
      <c r="U2" s="494"/>
      <c r="V2" s="494"/>
      <c r="W2" s="494"/>
    </row>
    <row r="3" spans="1:23" ht="47" thickBot="1">
      <c r="A3" s="187" t="s">
        <v>722</v>
      </c>
      <c r="B3" s="188" t="s">
        <v>723</v>
      </c>
      <c r="C3" s="188" t="s">
        <v>229</v>
      </c>
      <c r="D3" s="188" t="s">
        <v>724</v>
      </c>
      <c r="E3" s="188" t="s">
        <v>233</v>
      </c>
      <c r="F3" s="188" t="s">
        <v>725</v>
      </c>
      <c r="G3" s="188" t="s">
        <v>894</v>
      </c>
      <c r="H3" s="188" t="s">
        <v>726</v>
      </c>
      <c r="I3" s="188" t="s">
        <v>895</v>
      </c>
      <c r="J3" s="188" t="s">
        <v>727</v>
      </c>
      <c r="K3" s="189" t="s">
        <v>728</v>
      </c>
      <c r="M3" s="187" t="s">
        <v>722</v>
      </c>
      <c r="N3" s="188" t="s">
        <v>723</v>
      </c>
      <c r="O3" s="188" t="s">
        <v>229</v>
      </c>
      <c r="P3" s="188" t="s">
        <v>724</v>
      </c>
      <c r="Q3" s="188" t="s">
        <v>233</v>
      </c>
      <c r="R3" s="188" t="s">
        <v>725</v>
      </c>
      <c r="S3" s="188" t="s">
        <v>894</v>
      </c>
      <c r="T3" s="188" t="s">
        <v>726</v>
      </c>
      <c r="U3" s="188" t="s">
        <v>895</v>
      </c>
      <c r="V3" s="188" t="s">
        <v>727</v>
      </c>
      <c r="W3" s="189" t="s">
        <v>728</v>
      </c>
    </row>
    <row r="4" spans="1:23">
      <c r="A4" s="190" t="s">
        <v>729</v>
      </c>
      <c r="B4" s="191">
        <v>26</v>
      </c>
      <c r="C4" s="191">
        <v>26</v>
      </c>
      <c r="D4" s="191">
        <v>26</v>
      </c>
      <c r="E4" s="192" t="s">
        <v>247</v>
      </c>
      <c r="F4" s="193">
        <v>37715</v>
      </c>
      <c r="G4" s="193" t="s">
        <v>1604</v>
      </c>
      <c r="H4" s="192" t="s">
        <v>730</v>
      </c>
      <c r="I4" s="192">
        <v>33</v>
      </c>
      <c r="J4" s="191" t="s">
        <v>30</v>
      </c>
      <c r="K4" s="194" t="s">
        <v>731</v>
      </c>
      <c r="M4" s="190" t="s">
        <v>1635</v>
      </c>
      <c r="N4" s="191">
        <v>16.920000000000002</v>
      </c>
      <c r="O4" s="191">
        <v>16.920000000000002</v>
      </c>
      <c r="P4" s="191">
        <v>9.9499999999999993</v>
      </c>
      <c r="Q4" s="192" t="s">
        <v>247</v>
      </c>
      <c r="R4" s="193">
        <v>42793</v>
      </c>
      <c r="S4" s="193" t="s">
        <v>1637</v>
      </c>
      <c r="T4" s="192" t="s">
        <v>730</v>
      </c>
      <c r="U4" s="192">
        <v>33</v>
      </c>
      <c r="V4" s="191" t="s">
        <v>1639</v>
      </c>
      <c r="W4" s="194" t="s">
        <v>105</v>
      </c>
    </row>
    <row r="5" spans="1:23">
      <c r="A5" s="195" t="s">
        <v>732</v>
      </c>
      <c r="B5" s="196">
        <v>11.7</v>
      </c>
      <c r="C5" s="196">
        <v>11.7</v>
      </c>
      <c r="D5" s="196">
        <v>11.7</v>
      </c>
      <c r="E5" s="197" t="s">
        <v>247</v>
      </c>
      <c r="F5" s="198">
        <v>39352</v>
      </c>
      <c r="G5" s="198" t="s">
        <v>1604</v>
      </c>
      <c r="H5" s="197" t="s">
        <v>730</v>
      </c>
      <c r="I5" s="197">
        <v>33</v>
      </c>
      <c r="J5" s="196" t="s">
        <v>30</v>
      </c>
      <c r="K5" s="199" t="s">
        <v>105</v>
      </c>
      <c r="M5" s="195" t="s">
        <v>1518</v>
      </c>
      <c r="N5" s="196">
        <v>4.99</v>
      </c>
      <c r="O5" s="196">
        <v>0.61699999999999999</v>
      </c>
      <c r="P5" s="196" t="s">
        <v>218</v>
      </c>
      <c r="Q5" s="197" t="s">
        <v>247</v>
      </c>
      <c r="R5" s="198">
        <v>42767</v>
      </c>
      <c r="S5" s="198" t="s">
        <v>1638</v>
      </c>
      <c r="T5" s="197" t="s">
        <v>730</v>
      </c>
      <c r="U5" s="197">
        <v>33</v>
      </c>
      <c r="V5" s="196" t="s">
        <v>1639</v>
      </c>
      <c r="W5" s="199" t="s">
        <v>731</v>
      </c>
    </row>
    <row r="6" spans="1:23">
      <c r="A6" s="200" t="s">
        <v>733</v>
      </c>
      <c r="B6" s="197">
        <v>14.1</v>
      </c>
      <c r="C6" s="197">
        <v>14.1</v>
      </c>
      <c r="D6" s="197">
        <v>0</v>
      </c>
      <c r="E6" s="197" t="s">
        <v>247</v>
      </c>
      <c r="F6" s="201">
        <v>42774</v>
      </c>
      <c r="G6" s="201" t="s">
        <v>1605</v>
      </c>
      <c r="H6" s="197" t="s">
        <v>730</v>
      </c>
      <c r="I6" s="197">
        <v>33</v>
      </c>
      <c r="J6" s="197" t="s">
        <v>30</v>
      </c>
      <c r="K6" s="202" t="s">
        <v>105</v>
      </c>
      <c r="M6" s="200" t="s">
        <v>1636</v>
      </c>
      <c r="N6" s="197">
        <v>7.1059999999999999</v>
      </c>
      <c r="O6" s="197">
        <v>6</v>
      </c>
      <c r="P6" s="197" t="s">
        <v>218</v>
      </c>
      <c r="Q6" s="197" t="s">
        <v>247</v>
      </c>
      <c r="R6" s="201">
        <v>43182</v>
      </c>
      <c r="S6" s="201" t="s">
        <v>1612</v>
      </c>
      <c r="T6" s="197" t="s">
        <v>730</v>
      </c>
      <c r="U6" s="197">
        <v>33</v>
      </c>
      <c r="V6" s="197" t="s">
        <v>1639</v>
      </c>
      <c r="W6" s="202" t="s">
        <v>105</v>
      </c>
    </row>
    <row r="7" spans="1:23">
      <c r="A7" s="200" t="s">
        <v>734</v>
      </c>
      <c r="B7" s="197">
        <v>21.15</v>
      </c>
      <c r="C7" s="197">
        <v>18</v>
      </c>
      <c r="D7" s="197">
        <v>0</v>
      </c>
      <c r="E7" s="197" t="s">
        <v>247</v>
      </c>
      <c r="F7" s="201">
        <v>42832</v>
      </c>
      <c r="G7" s="201" t="s">
        <v>1606</v>
      </c>
      <c r="H7" s="197" t="s">
        <v>730</v>
      </c>
      <c r="I7" s="197">
        <v>33</v>
      </c>
      <c r="J7" s="197" t="s">
        <v>30</v>
      </c>
      <c r="K7" s="202" t="s">
        <v>105</v>
      </c>
      <c r="M7" s="200" t="s">
        <v>1640</v>
      </c>
      <c r="N7" s="197">
        <v>35.712000000000003</v>
      </c>
      <c r="O7" s="197">
        <v>29.81</v>
      </c>
      <c r="P7" s="197">
        <v>0</v>
      </c>
      <c r="Q7" s="197" t="s">
        <v>247</v>
      </c>
      <c r="R7" s="201">
        <v>42809</v>
      </c>
      <c r="S7" s="201" t="s">
        <v>1606</v>
      </c>
      <c r="T7" s="197" t="s">
        <v>730</v>
      </c>
      <c r="U7" s="197">
        <v>33</v>
      </c>
      <c r="V7" s="197" t="s">
        <v>1639</v>
      </c>
      <c r="W7" s="202" t="s">
        <v>105</v>
      </c>
    </row>
    <row r="8" spans="1:23">
      <c r="A8" s="200" t="s">
        <v>1628</v>
      </c>
      <c r="B8" s="197">
        <v>16.100000000000001</v>
      </c>
      <c r="C8" s="197">
        <v>16.100000000000001</v>
      </c>
      <c r="D8" s="197" t="s">
        <v>218</v>
      </c>
      <c r="E8" s="197" t="s">
        <v>247</v>
      </c>
      <c r="F8" s="201">
        <v>43954</v>
      </c>
      <c r="G8" s="201" t="s">
        <v>1607</v>
      </c>
      <c r="H8" s="197" t="s">
        <v>730</v>
      </c>
      <c r="I8" s="197">
        <v>33</v>
      </c>
      <c r="J8" s="197" t="s">
        <v>1608</v>
      </c>
      <c r="K8" s="202" t="s">
        <v>105</v>
      </c>
      <c r="M8" s="195" t="s">
        <v>1519</v>
      </c>
      <c r="N8" s="196">
        <v>4.9950000000000001</v>
      </c>
      <c r="O8" s="197">
        <v>4.9950000000000001</v>
      </c>
      <c r="P8" s="196" t="s">
        <v>218</v>
      </c>
      <c r="Q8" s="197" t="s">
        <v>247</v>
      </c>
      <c r="R8" s="198">
        <v>43166</v>
      </c>
      <c r="S8" s="198" t="s">
        <v>1641</v>
      </c>
      <c r="T8" s="197" t="s">
        <v>730</v>
      </c>
      <c r="U8" s="197">
        <v>33</v>
      </c>
      <c r="V8" s="196" t="s">
        <v>1639</v>
      </c>
      <c r="W8" s="199" t="s">
        <v>731</v>
      </c>
    </row>
    <row r="9" spans="1:23">
      <c r="A9" s="195" t="s">
        <v>1609</v>
      </c>
      <c r="B9" s="196">
        <v>5</v>
      </c>
      <c r="C9" s="197">
        <v>4.2585100000000002</v>
      </c>
      <c r="D9" s="196">
        <v>5</v>
      </c>
      <c r="E9" s="197" t="s">
        <v>247</v>
      </c>
      <c r="F9" s="198">
        <v>34973</v>
      </c>
      <c r="G9" s="198" t="s">
        <v>1610</v>
      </c>
      <c r="H9" s="197" t="s">
        <v>730</v>
      </c>
      <c r="I9" s="197">
        <v>33</v>
      </c>
      <c r="J9" s="196" t="s">
        <v>30</v>
      </c>
      <c r="K9" s="199" t="s">
        <v>731</v>
      </c>
      <c r="M9" s="200" t="s">
        <v>1642</v>
      </c>
      <c r="N9" s="197">
        <v>5.3639999999999999</v>
      </c>
      <c r="O9" s="197">
        <v>5.2089999999999996</v>
      </c>
      <c r="P9" s="197">
        <v>0</v>
      </c>
      <c r="Q9" s="197" t="s">
        <v>247</v>
      </c>
      <c r="R9" s="201">
        <v>43056</v>
      </c>
      <c r="S9" s="201" t="s">
        <v>1606</v>
      </c>
      <c r="T9" s="197" t="s">
        <v>730</v>
      </c>
      <c r="U9" s="197">
        <v>33</v>
      </c>
      <c r="V9" s="197" t="s">
        <v>1639</v>
      </c>
      <c r="W9" s="202" t="s">
        <v>105</v>
      </c>
    </row>
    <row r="10" spans="1:23">
      <c r="A10" s="200" t="s">
        <v>735</v>
      </c>
      <c r="B10" s="197">
        <v>9</v>
      </c>
      <c r="C10" s="197">
        <v>9</v>
      </c>
      <c r="D10" s="197">
        <v>9</v>
      </c>
      <c r="E10" s="197" t="s">
        <v>247</v>
      </c>
      <c r="F10" s="201">
        <v>39560</v>
      </c>
      <c r="G10" s="201" t="s">
        <v>1610</v>
      </c>
      <c r="H10" s="197" t="s">
        <v>730</v>
      </c>
      <c r="I10" s="197">
        <v>33</v>
      </c>
      <c r="J10" s="197" t="s">
        <v>30</v>
      </c>
      <c r="K10" s="202" t="s">
        <v>105</v>
      </c>
      <c r="M10" s="200" t="s">
        <v>1643</v>
      </c>
      <c r="N10" s="197">
        <v>6.4</v>
      </c>
      <c r="O10" s="197">
        <v>5.6</v>
      </c>
      <c r="P10" s="197" t="s">
        <v>218</v>
      </c>
      <c r="Q10" s="197" t="s">
        <v>247</v>
      </c>
      <c r="R10" s="201">
        <v>43160</v>
      </c>
      <c r="S10" s="201" t="s">
        <v>1644</v>
      </c>
      <c r="T10" s="197" t="s">
        <v>730</v>
      </c>
      <c r="U10" s="197">
        <v>33</v>
      </c>
      <c r="V10" s="197" t="s">
        <v>1639</v>
      </c>
      <c r="W10" s="202" t="s">
        <v>105</v>
      </c>
    </row>
    <row r="11" spans="1:23">
      <c r="A11" s="200" t="s">
        <v>736</v>
      </c>
      <c r="B11" s="197">
        <v>9</v>
      </c>
      <c r="C11" s="197">
        <v>9</v>
      </c>
      <c r="D11" s="197">
        <v>9</v>
      </c>
      <c r="E11" s="197" t="s">
        <v>247</v>
      </c>
      <c r="F11" s="201">
        <v>39185</v>
      </c>
      <c r="G11" s="201" t="s">
        <v>1611</v>
      </c>
      <c r="H11" s="197" t="s">
        <v>730</v>
      </c>
      <c r="I11" s="197">
        <v>33</v>
      </c>
      <c r="J11" s="197" t="s">
        <v>30</v>
      </c>
      <c r="K11" s="202" t="s">
        <v>105</v>
      </c>
      <c r="M11" s="200" t="s">
        <v>1645</v>
      </c>
      <c r="N11" s="197">
        <v>9</v>
      </c>
      <c r="O11" s="197">
        <v>8.5</v>
      </c>
      <c r="P11" s="197">
        <v>8.5</v>
      </c>
      <c r="Q11" s="197" t="s">
        <v>247</v>
      </c>
      <c r="R11" s="201">
        <v>43147</v>
      </c>
      <c r="S11" s="201" t="s">
        <v>1646</v>
      </c>
      <c r="T11" s="197" t="s">
        <v>730</v>
      </c>
      <c r="U11" s="197">
        <v>33</v>
      </c>
      <c r="V11" s="197" t="s">
        <v>1639</v>
      </c>
      <c r="W11" s="202" t="s">
        <v>105</v>
      </c>
    </row>
    <row r="12" spans="1:23">
      <c r="A12" s="200" t="s">
        <v>737</v>
      </c>
      <c r="B12" s="197">
        <v>4.9800000000000004</v>
      </c>
      <c r="C12" s="197">
        <v>4.9800000000000004</v>
      </c>
      <c r="D12" s="197" t="s">
        <v>218</v>
      </c>
      <c r="E12" s="197" t="s">
        <v>247</v>
      </c>
      <c r="F12" s="201">
        <v>42633</v>
      </c>
      <c r="G12" s="201" t="s">
        <v>1612</v>
      </c>
      <c r="H12" s="197" t="s">
        <v>730</v>
      </c>
      <c r="I12" s="197">
        <v>33</v>
      </c>
      <c r="J12" s="197" t="s">
        <v>30</v>
      </c>
      <c r="K12" s="202" t="s">
        <v>731</v>
      </c>
      <c r="M12" s="200" t="s">
        <v>1647</v>
      </c>
      <c r="N12" s="197">
        <v>25.2</v>
      </c>
      <c r="O12" s="197">
        <v>21</v>
      </c>
      <c r="P12" s="197">
        <v>21</v>
      </c>
      <c r="Q12" s="197" t="s">
        <v>247</v>
      </c>
      <c r="R12" s="201">
        <v>42797</v>
      </c>
      <c r="S12" s="201" t="s">
        <v>1637</v>
      </c>
      <c r="T12" s="197" t="s">
        <v>730</v>
      </c>
      <c r="U12" s="197">
        <v>33</v>
      </c>
      <c r="V12" s="197" t="s">
        <v>1639</v>
      </c>
      <c r="W12" s="202" t="s">
        <v>105</v>
      </c>
    </row>
    <row r="13" spans="1:23">
      <c r="A13" s="200" t="s">
        <v>738</v>
      </c>
      <c r="B13" s="197">
        <v>2.2999999999999998</v>
      </c>
      <c r="C13" s="197">
        <v>0</v>
      </c>
      <c r="D13" s="197" t="s">
        <v>218</v>
      </c>
      <c r="E13" s="197" t="s">
        <v>247</v>
      </c>
      <c r="F13" s="201">
        <v>40724</v>
      </c>
      <c r="G13" s="201" t="s">
        <v>1613</v>
      </c>
      <c r="H13" s="197" t="s">
        <v>730</v>
      </c>
      <c r="I13" s="197">
        <v>33</v>
      </c>
      <c r="J13" s="197" t="s">
        <v>30</v>
      </c>
      <c r="K13" s="202" t="s">
        <v>731</v>
      </c>
      <c r="M13" s="200" t="s">
        <v>1648</v>
      </c>
      <c r="N13" s="197">
        <v>22.8</v>
      </c>
      <c r="O13" s="197">
        <v>20.7</v>
      </c>
      <c r="P13" s="197">
        <v>22.44</v>
      </c>
      <c r="Q13" s="197" t="s">
        <v>247</v>
      </c>
      <c r="R13" s="201">
        <v>43131</v>
      </c>
      <c r="S13" s="201" t="s">
        <v>1637</v>
      </c>
      <c r="T13" s="197" t="s">
        <v>730</v>
      </c>
      <c r="U13" s="197">
        <v>33</v>
      </c>
      <c r="V13" s="197" t="s">
        <v>1639</v>
      </c>
      <c r="W13" s="202" t="s">
        <v>105</v>
      </c>
    </row>
    <row r="14" spans="1:23">
      <c r="A14" s="200" t="s">
        <v>739</v>
      </c>
      <c r="B14" s="197">
        <v>47.5</v>
      </c>
      <c r="C14" s="197">
        <v>47.5</v>
      </c>
      <c r="D14" s="197">
        <v>0</v>
      </c>
      <c r="E14" s="197" t="s">
        <v>247</v>
      </c>
      <c r="F14" s="201">
        <v>42976</v>
      </c>
      <c r="G14" s="201" t="s">
        <v>1614</v>
      </c>
      <c r="H14" s="197" t="s">
        <v>740</v>
      </c>
      <c r="I14" s="197">
        <v>110</v>
      </c>
      <c r="J14" s="197" t="s">
        <v>30</v>
      </c>
      <c r="K14" s="202" t="s">
        <v>105</v>
      </c>
      <c r="M14" s="195" t="s">
        <v>1649</v>
      </c>
      <c r="N14" s="196">
        <v>6.27</v>
      </c>
      <c r="O14" s="197">
        <v>6.27</v>
      </c>
      <c r="P14" s="196">
        <v>7.62</v>
      </c>
      <c r="Q14" s="197" t="s">
        <v>247</v>
      </c>
      <c r="R14" s="198">
        <v>42793</v>
      </c>
      <c r="S14" s="198" t="s">
        <v>1641</v>
      </c>
      <c r="T14" s="197" t="s">
        <v>730</v>
      </c>
      <c r="U14" s="197">
        <v>33</v>
      </c>
      <c r="V14" s="196" t="s">
        <v>1639</v>
      </c>
      <c r="W14" s="199" t="s">
        <v>105</v>
      </c>
    </row>
    <row r="15" spans="1:23" ht="15" thickBot="1">
      <c r="A15" s="195" t="s">
        <v>741</v>
      </c>
      <c r="B15" s="196">
        <v>16.899999999999999</v>
      </c>
      <c r="C15" s="197">
        <v>16.899999999999999</v>
      </c>
      <c r="D15" s="196">
        <v>16.899999999999999</v>
      </c>
      <c r="E15" s="197" t="s">
        <v>247</v>
      </c>
      <c r="F15" s="198">
        <v>38733</v>
      </c>
      <c r="G15" s="198" t="s">
        <v>1615</v>
      </c>
      <c r="H15" s="197" t="s">
        <v>730</v>
      </c>
      <c r="I15" s="197">
        <v>33</v>
      </c>
      <c r="J15" s="196" t="s">
        <v>30</v>
      </c>
      <c r="K15" s="199" t="s">
        <v>105</v>
      </c>
      <c r="M15" s="208" t="s">
        <v>1521</v>
      </c>
      <c r="N15" s="209">
        <v>38.305500000000016</v>
      </c>
      <c r="O15" s="209">
        <v>32.122000000000007</v>
      </c>
      <c r="P15" s="209"/>
      <c r="Q15" s="209" t="s">
        <v>247</v>
      </c>
      <c r="R15" s="210"/>
      <c r="S15" s="210"/>
      <c r="T15" s="209" t="s">
        <v>730</v>
      </c>
      <c r="U15" s="209"/>
      <c r="V15" s="209" t="s">
        <v>862</v>
      </c>
      <c r="W15" s="211" t="s">
        <v>731</v>
      </c>
    </row>
    <row r="16" spans="1:23">
      <c r="A16" s="200" t="s">
        <v>742</v>
      </c>
      <c r="B16" s="197">
        <v>13.8</v>
      </c>
      <c r="C16" s="197">
        <v>13.8</v>
      </c>
      <c r="D16" s="197">
        <v>13.8</v>
      </c>
      <c r="E16" s="197" t="s">
        <v>247</v>
      </c>
      <c r="F16" s="201">
        <v>41353</v>
      </c>
      <c r="G16" s="201" t="s">
        <v>1613</v>
      </c>
      <c r="H16" s="197" t="s">
        <v>730</v>
      </c>
      <c r="I16" s="197">
        <v>33</v>
      </c>
      <c r="J16" s="197" t="s">
        <v>30</v>
      </c>
      <c r="K16" s="202" t="s">
        <v>105</v>
      </c>
      <c r="M16" s="369" t="s">
        <v>34</v>
      </c>
      <c r="N16" s="370">
        <f>SUM(N4:N15)</f>
        <v>183.06250000000006</v>
      </c>
      <c r="O16" s="370">
        <f>SUM(O4:O15)</f>
        <v>157.74299999999999</v>
      </c>
    </row>
    <row r="17" spans="1:11">
      <c r="A17" s="195" t="s">
        <v>743</v>
      </c>
      <c r="B17" s="196">
        <v>24.7</v>
      </c>
      <c r="C17" s="197">
        <v>20.7</v>
      </c>
      <c r="D17" s="196">
        <v>20.7</v>
      </c>
      <c r="E17" s="197" t="s">
        <v>247</v>
      </c>
      <c r="F17" s="198">
        <v>41255</v>
      </c>
      <c r="G17" s="198" t="s">
        <v>1616</v>
      </c>
      <c r="H17" s="197" t="s">
        <v>730</v>
      </c>
      <c r="I17" s="197">
        <v>33</v>
      </c>
      <c r="J17" s="196" t="s">
        <v>30</v>
      </c>
      <c r="K17" s="199" t="s">
        <v>105</v>
      </c>
    </row>
    <row r="18" spans="1:11">
      <c r="A18" s="195" t="s">
        <v>744</v>
      </c>
      <c r="B18" s="196">
        <v>25</v>
      </c>
      <c r="C18" s="196">
        <v>25</v>
      </c>
      <c r="D18" s="196">
        <v>4.125</v>
      </c>
      <c r="E18" s="197" t="s">
        <v>247</v>
      </c>
      <c r="F18" s="198">
        <v>43282</v>
      </c>
      <c r="G18" s="198" t="s">
        <v>1617</v>
      </c>
      <c r="H18" s="197" t="s">
        <v>730</v>
      </c>
      <c r="I18" s="197">
        <v>33</v>
      </c>
      <c r="J18" s="196" t="s">
        <v>30</v>
      </c>
      <c r="K18" s="199" t="s">
        <v>105</v>
      </c>
    </row>
    <row r="19" spans="1:11">
      <c r="A19" s="195" t="s">
        <v>745</v>
      </c>
      <c r="B19" s="196">
        <v>18.399999999999999</v>
      </c>
      <c r="C19" s="196">
        <v>18.399999999999999</v>
      </c>
      <c r="D19" s="196">
        <v>18.399999999999999</v>
      </c>
      <c r="E19" s="197" t="s">
        <v>247</v>
      </c>
      <c r="F19" s="198">
        <v>41004</v>
      </c>
      <c r="G19" s="198" t="s">
        <v>1618</v>
      </c>
      <c r="H19" s="197" t="s">
        <v>730</v>
      </c>
      <c r="I19" s="197">
        <v>33</v>
      </c>
      <c r="J19" s="196" t="s">
        <v>30</v>
      </c>
      <c r="K19" s="199" t="s">
        <v>105</v>
      </c>
    </row>
    <row r="20" spans="1:11">
      <c r="A20" s="200" t="s">
        <v>746</v>
      </c>
      <c r="B20" s="197">
        <v>9.1999999999999993</v>
      </c>
      <c r="C20" s="197">
        <v>9.1999999999999993</v>
      </c>
      <c r="D20" s="197">
        <v>0</v>
      </c>
      <c r="E20" s="197" t="s">
        <v>247</v>
      </c>
      <c r="F20" s="201">
        <v>42530</v>
      </c>
      <c r="G20" s="201" t="s">
        <v>1619</v>
      </c>
      <c r="H20" s="197" t="s">
        <v>730</v>
      </c>
      <c r="I20" s="197">
        <v>33</v>
      </c>
      <c r="J20" s="197" t="s">
        <v>30</v>
      </c>
      <c r="K20" s="202" t="s">
        <v>105</v>
      </c>
    </row>
    <row r="21" spans="1:11">
      <c r="A21" s="200" t="s">
        <v>747</v>
      </c>
      <c r="B21" s="197">
        <v>5</v>
      </c>
      <c r="C21" s="197">
        <v>5</v>
      </c>
      <c r="D21" s="197">
        <v>5</v>
      </c>
      <c r="E21" s="197" t="s">
        <v>247</v>
      </c>
      <c r="F21" s="201">
        <v>34688</v>
      </c>
      <c r="G21" s="201" t="s">
        <v>1612</v>
      </c>
      <c r="H21" s="197" t="s">
        <v>730</v>
      </c>
      <c r="I21" s="197">
        <v>33</v>
      </c>
      <c r="J21" s="197" t="s">
        <v>30</v>
      </c>
      <c r="K21" s="202" t="s">
        <v>731</v>
      </c>
    </row>
    <row r="22" spans="1:11">
      <c r="A22" s="195" t="s">
        <v>748</v>
      </c>
      <c r="B22" s="196">
        <v>38.4</v>
      </c>
      <c r="C22" s="196">
        <v>36</v>
      </c>
      <c r="D22" s="196">
        <v>0</v>
      </c>
      <c r="E22" s="197" t="s">
        <v>247</v>
      </c>
      <c r="F22" s="198">
        <v>43282</v>
      </c>
      <c r="G22" s="198" t="s">
        <v>1617</v>
      </c>
      <c r="H22" s="197" t="s">
        <v>730</v>
      </c>
      <c r="I22" s="197">
        <v>33</v>
      </c>
      <c r="J22" s="196" t="s">
        <v>30</v>
      </c>
      <c r="K22" s="199" t="s">
        <v>105</v>
      </c>
    </row>
    <row r="23" spans="1:11">
      <c r="A23" s="200" t="s">
        <v>896</v>
      </c>
      <c r="B23" s="197">
        <v>23.5</v>
      </c>
      <c r="C23" s="197">
        <v>23.5</v>
      </c>
      <c r="D23" s="197">
        <v>0</v>
      </c>
      <c r="E23" s="197" t="s">
        <v>247</v>
      </c>
      <c r="F23" s="201">
        <v>44317</v>
      </c>
      <c r="G23" s="201" t="s">
        <v>1620</v>
      </c>
      <c r="H23" s="197" t="s">
        <v>730</v>
      </c>
      <c r="I23" s="197">
        <v>33</v>
      </c>
      <c r="J23" s="197" t="s">
        <v>30</v>
      </c>
      <c r="K23" s="202" t="s">
        <v>105</v>
      </c>
    </row>
    <row r="24" spans="1:11">
      <c r="A24" s="200" t="s">
        <v>749</v>
      </c>
      <c r="B24" s="197">
        <v>13.8</v>
      </c>
      <c r="C24" s="197">
        <v>13.8</v>
      </c>
      <c r="D24" s="197">
        <v>0</v>
      </c>
      <c r="E24" s="197" t="s">
        <v>247</v>
      </c>
      <c r="F24" s="201">
        <v>42719</v>
      </c>
      <c r="G24" s="201" t="s">
        <v>1621</v>
      </c>
      <c r="H24" s="197" t="s">
        <v>730</v>
      </c>
      <c r="I24" s="197">
        <v>33</v>
      </c>
      <c r="J24" s="197" t="s">
        <v>30</v>
      </c>
      <c r="K24" s="202" t="s">
        <v>105</v>
      </c>
    </row>
    <row r="25" spans="1:11">
      <c r="A25" s="200" t="s">
        <v>750</v>
      </c>
      <c r="B25" s="197">
        <v>32.200000000000003</v>
      </c>
      <c r="C25" s="197">
        <v>32.200000000000003</v>
      </c>
      <c r="D25" s="197">
        <v>32.200000000000003</v>
      </c>
      <c r="E25" s="197" t="s">
        <v>247</v>
      </c>
      <c r="F25" s="201">
        <v>41011</v>
      </c>
      <c r="G25" s="201" t="s">
        <v>1618</v>
      </c>
      <c r="H25" s="197" t="s">
        <v>730</v>
      </c>
      <c r="I25" s="197">
        <v>33</v>
      </c>
      <c r="J25" s="197" t="s">
        <v>30</v>
      </c>
      <c r="K25" s="202" t="s">
        <v>105</v>
      </c>
    </row>
    <row r="26" spans="1:11">
      <c r="A26" s="195" t="s">
        <v>751</v>
      </c>
      <c r="B26" s="203">
        <v>17.5</v>
      </c>
      <c r="C26" s="203">
        <v>18</v>
      </c>
      <c r="D26" s="197">
        <v>17.5</v>
      </c>
      <c r="E26" s="197" t="s">
        <v>247</v>
      </c>
      <c r="F26" s="201">
        <v>40423</v>
      </c>
      <c r="G26" s="201" t="s">
        <v>1622</v>
      </c>
      <c r="H26" s="197" t="s">
        <v>730</v>
      </c>
      <c r="I26" s="197">
        <v>33</v>
      </c>
      <c r="J26" s="197" t="s">
        <v>30</v>
      </c>
      <c r="K26" s="202" t="s">
        <v>105</v>
      </c>
    </row>
    <row r="27" spans="1:11">
      <c r="A27" s="195" t="s">
        <v>752</v>
      </c>
      <c r="B27" s="196">
        <v>15</v>
      </c>
      <c r="C27" s="197">
        <v>15</v>
      </c>
      <c r="D27" s="196">
        <v>0</v>
      </c>
      <c r="E27" s="197" t="s">
        <v>247</v>
      </c>
      <c r="F27" s="198">
        <v>42793</v>
      </c>
      <c r="G27" s="198" t="s">
        <v>1621</v>
      </c>
      <c r="H27" s="197" t="s">
        <v>730</v>
      </c>
      <c r="I27" s="197">
        <v>33</v>
      </c>
      <c r="J27" s="196" t="s">
        <v>30</v>
      </c>
      <c r="K27" s="199" t="s">
        <v>105</v>
      </c>
    </row>
    <row r="28" spans="1:11">
      <c r="A28" s="200" t="s">
        <v>753</v>
      </c>
      <c r="B28" s="197">
        <v>7.5</v>
      </c>
      <c r="C28" s="197">
        <v>7.5</v>
      </c>
      <c r="D28" s="197">
        <v>0</v>
      </c>
      <c r="E28" s="197" t="s">
        <v>247</v>
      </c>
      <c r="F28" s="201">
        <v>42783</v>
      </c>
      <c r="G28" s="201" t="s">
        <v>1605</v>
      </c>
      <c r="H28" s="197" t="s">
        <v>730</v>
      </c>
      <c r="I28" s="197">
        <v>33</v>
      </c>
      <c r="J28" s="197" t="s">
        <v>30</v>
      </c>
      <c r="K28" s="202" t="s">
        <v>105</v>
      </c>
    </row>
    <row r="29" spans="1:11">
      <c r="A29" s="200" t="s">
        <v>754</v>
      </c>
      <c r="B29" s="197">
        <v>12.5</v>
      </c>
      <c r="C29" s="197">
        <v>12.5</v>
      </c>
      <c r="D29" s="197">
        <v>0</v>
      </c>
      <c r="E29" s="197" t="s">
        <v>247</v>
      </c>
      <c r="F29" s="201">
        <v>42912</v>
      </c>
      <c r="G29" s="201" t="s">
        <v>1621</v>
      </c>
      <c r="H29" s="197" t="s">
        <v>730</v>
      </c>
      <c r="I29" s="197">
        <v>33</v>
      </c>
      <c r="J29" s="197" t="s">
        <v>30</v>
      </c>
      <c r="K29" s="202" t="s">
        <v>105</v>
      </c>
    </row>
    <row r="30" spans="1:11">
      <c r="A30" s="200" t="s">
        <v>755</v>
      </c>
      <c r="B30" s="197">
        <v>18</v>
      </c>
      <c r="C30" s="197">
        <v>15</v>
      </c>
      <c r="D30" s="197">
        <v>15</v>
      </c>
      <c r="E30" s="197" t="s">
        <v>247</v>
      </c>
      <c r="F30" s="201">
        <v>40756</v>
      </c>
      <c r="G30" s="201" t="s">
        <v>1623</v>
      </c>
      <c r="H30" s="197" t="s">
        <v>730</v>
      </c>
      <c r="I30" s="197">
        <v>33</v>
      </c>
      <c r="J30" s="197" t="s">
        <v>30</v>
      </c>
      <c r="K30" s="202" t="s">
        <v>105</v>
      </c>
    </row>
    <row r="31" spans="1:11">
      <c r="A31" s="195" t="s">
        <v>756</v>
      </c>
      <c r="B31" s="196">
        <v>42</v>
      </c>
      <c r="C31" s="197">
        <v>42</v>
      </c>
      <c r="D31" s="196">
        <v>0</v>
      </c>
      <c r="E31" s="197" t="s">
        <v>247</v>
      </c>
      <c r="F31" s="198">
        <v>41876</v>
      </c>
      <c r="G31" s="198" t="s">
        <v>1624</v>
      </c>
      <c r="H31" s="197" t="s">
        <v>730</v>
      </c>
      <c r="I31" s="197">
        <v>33</v>
      </c>
      <c r="J31" s="196" t="s">
        <v>30</v>
      </c>
      <c r="K31" s="199" t="s">
        <v>105</v>
      </c>
    </row>
    <row r="32" spans="1:11">
      <c r="A32" s="200" t="s">
        <v>757</v>
      </c>
      <c r="B32" s="197">
        <v>21</v>
      </c>
      <c r="C32" s="197">
        <v>21</v>
      </c>
      <c r="D32" s="197">
        <v>0</v>
      </c>
      <c r="E32" s="197" t="s">
        <v>247</v>
      </c>
      <c r="F32" s="201">
        <v>41291</v>
      </c>
      <c r="G32" s="201" t="s">
        <v>1624</v>
      </c>
      <c r="H32" s="197" t="s">
        <v>730</v>
      </c>
      <c r="I32" s="197">
        <v>33</v>
      </c>
      <c r="J32" s="197" t="s">
        <v>30</v>
      </c>
      <c r="K32" s="202" t="s">
        <v>105</v>
      </c>
    </row>
    <row r="33" spans="1:11">
      <c r="A33" s="200" t="s">
        <v>758</v>
      </c>
      <c r="B33" s="197">
        <v>15</v>
      </c>
      <c r="C33" s="197">
        <v>15</v>
      </c>
      <c r="D33" s="197">
        <v>0</v>
      </c>
      <c r="E33" s="197" t="s">
        <v>247</v>
      </c>
      <c r="F33" s="201">
        <v>42716</v>
      </c>
      <c r="G33" s="201" t="s">
        <v>1616</v>
      </c>
      <c r="H33" s="197" t="s">
        <v>730</v>
      </c>
      <c r="I33" s="197">
        <v>33</v>
      </c>
      <c r="J33" s="197" t="s">
        <v>30</v>
      </c>
      <c r="K33" s="202" t="s">
        <v>105</v>
      </c>
    </row>
    <row r="34" spans="1:11">
      <c r="A34" s="200" t="s">
        <v>759</v>
      </c>
      <c r="B34" s="197">
        <v>23</v>
      </c>
      <c r="C34" s="197">
        <v>23</v>
      </c>
      <c r="D34" s="197">
        <v>23</v>
      </c>
      <c r="E34" s="197" t="s">
        <v>247</v>
      </c>
      <c r="F34" s="201">
        <v>43147</v>
      </c>
      <c r="G34" s="201" t="s">
        <v>1612</v>
      </c>
      <c r="H34" s="197" t="s">
        <v>730</v>
      </c>
      <c r="I34" s="197">
        <v>33</v>
      </c>
      <c r="J34" s="197" t="s">
        <v>30</v>
      </c>
      <c r="K34" s="202" t="s">
        <v>105</v>
      </c>
    </row>
    <row r="35" spans="1:11">
      <c r="A35" s="195" t="s">
        <v>760</v>
      </c>
      <c r="B35" s="203">
        <v>5</v>
      </c>
      <c r="C35" s="203">
        <v>5</v>
      </c>
      <c r="D35" s="197">
        <v>5</v>
      </c>
      <c r="E35" s="197" t="s">
        <v>247</v>
      </c>
      <c r="F35" s="201">
        <v>34743</v>
      </c>
      <c r="G35" s="201" t="s">
        <v>1607</v>
      </c>
      <c r="H35" s="197" t="s">
        <v>730</v>
      </c>
      <c r="I35" s="197">
        <v>33</v>
      </c>
      <c r="J35" s="197" t="s">
        <v>30</v>
      </c>
      <c r="K35" s="202" t="s">
        <v>731</v>
      </c>
    </row>
    <row r="36" spans="1:11">
      <c r="A36" s="200" t="s">
        <v>761</v>
      </c>
      <c r="B36" s="197">
        <v>7.05</v>
      </c>
      <c r="C36" s="197">
        <v>7.05</v>
      </c>
      <c r="D36" s="197">
        <v>0</v>
      </c>
      <c r="E36" s="197" t="s">
        <v>247</v>
      </c>
      <c r="F36" s="201">
        <v>42719</v>
      </c>
      <c r="G36" s="201" t="s">
        <v>1621</v>
      </c>
      <c r="H36" s="197" t="s">
        <v>730</v>
      </c>
      <c r="I36" s="197">
        <v>33</v>
      </c>
      <c r="J36" s="197" t="s">
        <v>30</v>
      </c>
      <c r="K36" s="202" t="s">
        <v>105</v>
      </c>
    </row>
    <row r="37" spans="1:11">
      <c r="A37" s="200" t="s">
        <v>1629</v>
      </c>
      <c r="B37" s="197">
        <v>46.8</v>
      </c>
      <c r="C37" s="197">
        <v>46.8</v>
      </c>
      <c r="D37" s="197" t="s">
        <v>218</v>
      </c>
      <c r="E37" s="197" t="s">
        <v>247</v>
      </c>
      <c r="F37" s="201">
        <v>44317</v>
      </c>
      <c r="G37" s="201" t="s">
        <v>1620</v>
      </c>
      <c r="H37" s="197" t="s">
        <v>730</v>
      </c>
      <c r="I37" s="197">
        <v>33</v>
      </c>
      <c r="J37" s="197" t="s">
        <v>30</v>
      </c>
      <c r="K37" s="202" t="s">
        <v>105</v>
      </c>
    </row>
    <row r="38" spans="1:11">
      <c r="A38" s="200" t="s">
        <v>762</v>
      </c>
      <c r="B38" s="197">
        <v>15</v>
      </c>
      <c r="C38" s="197">
        <v>15</v>
      </c>
      <c r="D38" s="197">
        <v>15</v>
      </c>
      <c r="E38" s="197" t="s">
        <v>247</v>
      </c>
      <c r="F38" s="201">
        <v>39840</v>
      </c>
      <c r="G38" s="201" t="s">
        <v>1624</v>
      </c>
      <c r="H38" s="197" t="s">
        <v>730</v>
      </c>
      <c r="I38" s="197">
        <v>33</v>
      </c>
      <c r="J38" s="197" t="s">
        <v>30</v>
      </c>
      <c r="K38" s="202" t="s">
        <v>105</v>
      </c>
    </row>
    <row r="39" spans="1:11">
      <c r="A39" s="200" t="s">
        <v>763</v>
      </c>
      <c r="B39" s="197">
        <v>9.1999999999999993</v>
      </c>
      <c r="C39" s="197">
        <v>9.1999999999999993</v>
      </c>
      <c r="D39" s="197">
        <v>0</v>
      </c>
      <c r="E39" s="197" t="s">
        <v>247</v>
      </c>
      <c r="F39" s="201">
        <v>42717</v>
      </c>
      <c r="G39" s="201" t="s">
        <v>1606</v>
      </c>
      <c r="H39" s="197" t="s">
        <v>730</v>
      </c>
      <c r="I39" s="197">
        <v>33</v>
      </c>
      <c r="J39" s="197" t="s">
        <v>30</v>
      </c>
      <c r="K39" s="202" t="s">
        <v>105</v>
      </c>
    </row>
    <row r="40" spans="1:11">
      <c r="A40" s="200" t="s">
        <v>764</v>
      </c>
      <c r="B40" s="197">
        <v>15</v>
      </c>
      <c r="C40" s="197">
        <v>15</v>
      </c>
      <c r="D40" s="197">
        <v>0</v>
      </c>
      <c r="E40" s="197" t="s">
        <v>247</v>
      </c>
      <c r="F40" s="201">
        <v>42719</v>
      </c>
      <c r="G40" s="201" t="s">
        <v>1621</v>
      </c>
      <c r="H40" s="197" t="s">
        <v>730</v>
      </c>
      <c r="I40" s="197">
        <v>33</v>
      </c>
      <c r="J40" s="197" t="s">
        <v>30</v>
      </c>
      <c r="K40" s="202" t="s">
        <v>105</v>
      </c>
    </row>
    <row r="41" spans="1:11">
      <c r="A41" s="200" t="s">
        <v>765</v>
      </c>
      <c r="B41" s="197">
        <v>25</v>
      </c>
      <c r="C41" s="197">
        <v>25</v>
      </c>
      <c r="D41" s="197">
        <v>25</v>
      </c>
      <c r="E41" s="197" t="s">
        <v>247</v>
      </c>
      <c r="F41" s="201">
        <v>39840</v>
      </c>
      <c r="G41" s="201" t="s">
        <v>1624</v>
      </c>
      <c r="H41" s="197" t="s">
        <v>730</v>
      </c>
      <c r="I41" s="197">
        <v>33</v>
      </c>
      <c r="J41" s="197" t="s">
        <v>30</v>
      </c>
      <c r="K41" s="202" t="s">
        <v>105</v>
      </c>
    </row>
    <row r="42" spans="1:11">
      <c r="A42" s="200" t="s">
        <v>766</v>
      </c>
      <c r="B42" s="197">
        <v>20</v>
      </c>
      <c r="C42" s="197">
        <v>20</v>
      </c>
      <c r="D42" s="197">
        <v>20</v>
      </c>
      <c r="E42" s="197" t="s">
        <v>247</v>
      </c>
      <c r="F42" s="201">
        <v>40311</v>
      </c>
      <c r="G42" s="201" t="s">
        <v>1610</v>
      </c>
      <c r="H42" s="197" t="s">
        <v>730</v>
      </c>
      <c r="I42" s="197">
        <v>33</v>
      </c>
      <c r="J42" s="197" t="s">
        <v>30</v>
      </c>
      <c r="K42" s="202" t="s">
        <v>105</v>
      </c>
    </row>
    <row r="43" spans="1:11">
      <c r="A43" s="195" t="s">
        <v>767</v>
      </c>
      <c r="B43" s="196">
        <v>13.8</v>
      </c>
      <c r="C43" s="197">
        <v>13.8</v>
      </c>
      <c r="D43" s="196">
        <v>0</v>
      </c>
      <c r="E43" s="197" t="s">
        <v>247</v>
      </c>
      <c r="F43" s="198">
        <v>42797</v>
      </c>
      <c r="G43" s="198" t="s">
        <v>1621</v>
      </c>
      <c r="H43" s="197" t="s">
        <v>730</v>
      </c>
      <c r="I43" s="197">
        <v>33</v>
      </c>
      <c r="J43" s="196" t="s">
        <v>30</v>
      </c>
      <c r="K43" s="199" t="s">
        <v>105</v>
      </c>
    </row>
    <row r="44" spans="1:11">
      <c r="A44" s="200" t="s">
        <v>1633</v>
      </c>
      <c r="B44" s="197">
        <v>13.2</v>
      </c>
      <c r="C44" s="197">
        <v>13.2</v>
      </c>
      <c r="D44" s="197">
        <v>13.2</v>
      </c>
      <c r="E44" s="197" t="s">
        <v>247</v>
      </c>
      <c r="F44" s="201">
        <v>37712</v>
      </c>
      <c r="G44" s="201" t="s">
        <v>1610</v>
      </c>
      <c r="H44" s="197" t="s">
        <v>730</v>
      </c>
      <c r="I44" s="197">
        <v>33</v>
      </c>
      <c r="J44" s="197" t="s">
        <v>30</v>
      </c>
      <c r="K44" s="202" t="s">
        <v>731</v>
      </c>
    </row>
    <row r="45" spans="1:11">
      <c r="A45" s="200" t="s">
        <v>768</v>
      </c>
      <c r="B45" s="197">
        <v>2.2999999999999998</v>
      </c>
      <c r="C45" s="197">
        <v>2.2999999999999998</v>
      </c>
      <c r="D45" s="197" t="s">
        <v>218</v>
      </c>
      <c r="E45" s="197" t="s">
        <v>247</v>
      </c>
      <c r="F45" s="201">
        <v>42072</v>
      </c>
      <c r="G45" s="201" t="s">
        <v>1625</v>
      </c>
      <c r="H45" s="197" t="s">
        <v>730</v>
      </c>
      <c r="I45" s="197">
        <v>33</v>
      </c>
      <c r="J45" s="197" t="s">
        <v>30</v>
      </c>
      <c r="K45" s="202" t="s">
        <v>731</v>
      </c>
    </row>
    <row r="46" spans="1:11">
      <c r="A46" s="200" t="s">
        <v>769</v>
      </c>
      <c r="B46" s="197">
        <v>27.6</v>
      </c>
      <c r="C46" s="197">
        <v>27.6</v>
      </c>
      <c r="D46" s="197">
        <v>24</v>
      </c>
      <c r="E46" s="197" t="s">
        <v>247</v>
      </c>
      <c r="F46" s="201">
        <v>42717</v>
      </c>
      <c r="G46" s="201" t="s">
        <v>1606</v>
      </c>
      <c r="H46" s="197" t="s">
        <v>730</v>
      </c>
      <c r="I46" s="197">
        <v>33</v>
      </c>
      <c r="J46" s="197" t="s">
        <v>30</v>
      </c>
      <c r="K46" s="202" t="s">
        <v>105</v>
      </c>
    </row>
    <row r="47" spans="1:11">
      <c r="A47" s="200" t="s">
        <v>770</v>
      </c>
      <c r="B47" s="197">
        <v>7.8</v>
      </c>
      <c r="C47" s="197">
        <v>7.8</v>
      </c>
      <c r="D47" s="197">
        <v>7.8</v>
      </c>
      <c r="E47" s="197" t="s">
        <v>247</v>
      </c>
      <c r="F47" s="201">
        <v>39227</v>
      </c>
      <c r="G47" s="201" t="s">
        <v>1611</v>
      </c>
      <c r="H47" s="197" t="s">
        <v>730</v>
      </c>
      <c r="I47" s="197">
        <v>33</v>
      </c>
      <c r="J47" s="197" t="s">
        <v>30</v>
      </c>
      <c r="K47" s="202" t="s">
        <v>105</v>
      </c>
    </row>
    <row r="48" spans="1:11">
      <c r="A48" s="200" t="s">
        <v>771</v>
      </c>
      <c r="B48" s="197">
        <v>4.5999999999999996</v>
      </c>
      <c r="C48" s="197">
        <v>4.5999999999999996</v>
      </c>
      <c r="D48" s="197" t="s">
        <v>218</v>
      </c>
      <c r="E48" s="197" t="s">
        <v>247</v>
      </c>
      <c r="F48" s="201">
        <v>42361</v>
      </c>
      <c r="G48" s="201" t="s">
        <v>1612</v>
      </c>
      <c r="H48" s="197" t="s">
        <v>730</v>
      </c>
      <c r="I48" s="197">
        <v>33</v>
      </c>
      <c r="J48" s="197" t="s">
        <v>30</v>
      </c>
      <c r="K48" s="202" t="s">
        <v>731</v>
      </c>
    </row>
    <row r="49" spans="1:11">
      <c r="A49" s="200" t="s">
        <v>772</v>
      </c>
      <c r="B49" s="197">
        <v>15</v>
      </c>
      <c r="C49" s="197">
        <v>15</v>
      </c>
      <c r="D49" s="197">
        <v>0</v>
      </c>
      <c r="E49" s="197" t="s">
        <v>247</v>
      </c>
      <c r="F49" s="201">
        <v>41970</v>
      </c>
      <c r="G49" s="201" t="s">
        <v>1626</v>
      </c>
      <c r="H49" s="197" t="s">
        <v>730</v>
      </c>
      <c r="I49" s="197">
        <v>33</v>
      </c>
      <c r="J49" s="197" t="s">
        <v>30</v>
      </c>
      <c r="K49" s="202" t="s">
        <v>105</v>
      </c>
    </row>
    <row r="50" spans="1:11">
      <c r="A50" s="200" t="s">
        <v>773</v>
      </c>
      <c r="B50" s="197">
        <v>12</v>
      </c>
      <c r="C50" s="197">
        <v>12</v>
      </c>
      <c r="D50" s="197">
        <v>0</v>
      </c>
      <c r="E50" s="197" t="s">
        <v>247</v>
      </c>
      <c r="F50" s="201">
        <v>42348</v>
      </c>
      <c r="G50" s="201" t="s">
        <v>1627</v>
      </c>
      <c r="H50" s="197" t="s">
        <v>730</v>
      </c>
      <c r="I50" s="197">
        <v>33</v>
      </c>
      <c r="J50" s="197" t="s">
        <v>30</v>
      </c>
      <c r="K50" s="202" t="s">
        <v>105</v>
      </c>
    </row>
    <row r="51" spans="1:11">
      <c r="A51" s="195" t="s">
        <v>774</v>
      </c>
      <c r="B51" s="196">
        <v>15</v>
      </c>
      <c r="C51" s="197">
        <v>15</v>
      </c>
      <c r="D51" s="196">
        <v>0</v>
      </c>
      <c r="E51" s="197" t="s">
        <v>247</v>
      </c>
      <c r="F51" s="198">
        <v>42677</v>
      </c>
      <c r="G51" s="198" t="s">
        <v>1615</v>
      </c>
      <c r="H51" s="197" t="s">
        <v>730</v>
      </c>
      <c r="I51" s="197">
        <v>33</v>
      </c>
      <c r="J51" s="196" t="s">
        <v>30</v>
      </c>
      <c r="K51" s="199" t="s">
        <v>105</v>
      </c>
    </row>
    <row r="52" spans="1:11">
      <c r="A52" s="200" t="s">
        <v>775</v>
      </c>
      <c r="B52" s="197">
        <v>5.5</v>
      </c>
      <c r="C52" s="197">
        <v>5.5</v>
      </c>
      <c r="D52" s="197">
        <v>5.5</v>
      </c>
      <c r="E52" s="197" t="s">
        <v>247</v>
      </c>
      <c r="F52" s="201">
        <v>35499</v>
      </c>
      <c r="G52" s="201" t="s">
        <v>1611</v>
      </c>
      <c r="H52" s="197" t="s">
        <v>730</v>
      </c>
      <c r="I52" s="197">
        <v>33</v>
      </c>
      <c r="J52" s="197" t="s">
        <v>30</v>
      </c>
      <c r="K52" s="202" t="s">
        <v>731</v>
      </c>
    </row>
    <row r="53" spans="1:11">
      <c r="A53" s="200" t="s">
        <v>776</v>
      </c>
      <c r="B53" s="197">
        <v>5.0999999999999996</v>
      </c>
      <c r="C53" s="197">
        <v>5.0999999999999996</v>
      </c>
      <c r="D53" s="197">
        <v>5.0999999999999996</v>
      </c>
      <c r="E53" s="197" t="s">
        <v>247</v>
      </c>
      <c r="F53" s="201">
        <v>39666</v>
      </c>
      <c r="G53" s="201" t="s">
        <v>1611</v>
      </c>
      <c r="H53" s="197" t="s">
        <v>730</v>
      </c>
      <c r="I53" s="197">
        <v>33</v>
      </c>
      <c r="J53" s="197" t="s">
        <v>30</v>
      </c>
      <c r="K53" s="202" t="s">
        <v>105</v>
      </c>
    </row>
    <row r="54" spans="1:11">
      <c r="A54" s="200" t="s">
        <v>777</v>
      </c>
      <c r="B54" s="197">
        <v>22.3</v>
      </c>
      <c r="C54" s="197">
        <v>21.15</v>
      </c>
      <c r="D54" s="197">
        <v>21.2</v>
      </c>
      <c r="E54" s="197" t="s">
        <v>247</v>
      </c>
      <c r="F54" s="201">
        <v>43070</v>
      </c>
      <c r="G54" s="201" t="s">
        <v>1612</v>
      </c>
      <c r="H54" s="197" t="s">
        <v>730</v>
      </c>
      <c r="I54" s="197">
        <v>33</v>
      </c>
      <c r="J54" s="197" t="s">
        <v>30</v>
      </c>
      <c r="K54" s="202" t="s">
        <v>105</v>
      </c>
    </row>
    <row r="55" spans="1:11">
      <c r="A55" s="195" t="s">
        <v>778</v>
      </c>
      <c r="B55" s="196">
        <v>5</v>
      </c>
      <c r="C55" s="197">
        <v>5</v>
      </c>
      <c r="D55" s="196">
        <v>5</v>
      </c>
      <c r="E55" s="197" t="s">
        <v>247</v>
      </c>
      <c r="F55" s="198">
        <v>35025</v>
      </c>
      <c r="G55" s="198" t="s">
        <v>1624</v>
      </c>
      <c r="H55" s="197" t="s">
        <v>730</v>
      </c>
      <c r="I55" s="197">
        <v>33</v>
      </c>
      <c r="J55" s="196" t="s">
        <v>30</v>
      </c>
      <c r="K55" s="199" t="s">
        <v>731</v>
      </c>
    </row>
    <row r="56" spans="1:11">
      <c r="A56" s="200" t="s">
        <v>779</v>
      </c>
      <c r="B56" s="197">
        <v>20</v>
      </c>
      <c r="C56" s="197">
        <v>20</v>
      </c>
      <c r="D56" s="197">
        <v>20</v>
      </c>
      <c r="E56" s="197" t="s">
        <v>247</v>
      </c>
      <c r="F56" s="201">
        <v>40556</v>
      </c>
      <c r="G56" s="201" t="s">
        <v>1610</v>
      </c>
      <c r="H56" s="197" t="s">
        <v>730</v>
      </c>
      <c r="I56" s="197">
        <v>33</v>
      </c>
      <c r="J56" s="197" t="s">
        <v>30</v>
      </c>
      <c r="K56" s="202" t="s">
        <v>105</v>
      </c>
    </row>
    <row r="57" spans="1:11">
      <c r="A57" s="200" t="s">
        <v>780</v>
      </c>
      <c r="B57" s="197">
        <v>14.1</v>
      </c>
      <c r="C57" s="197">
        <v>14.1</v>
      </c>
      <c r="D57" s="197">
        <v>0</v>
      </c>
      <c r="E57" s="197" t="s">
        <v>247</v>
      </c>
      <c r="F57" s="201">
        <v>42475</v>
      </c>
      <c r="G57" s="201" t="s">
        <v>1618</v>
      </c>
      <c r="H57" s="197" t="s">
        <v>730</v>
      </c>
      <c r="I57" s="197">
        <v>33</v>
      </c>
      <c r="J57" s="197" t="s">
        <v>30</v>
      </c>
      <c r="K57" s="202" t="s">
        <v>105</v>
      </c>
    </row>
    <row r="58" spans="1:11">
      <c r="A58" s="200" t="s">
        <v>1630</v>
      </c>
      <c r="B58" s="197">
        <v>16.100000000000001</v>
      </c>
      <c r="C58" s="197">
        <v>16.100000000000001</v>
      </c>
      <c r="D58" s="197">
        <v>0</v>
      </c>
      <c r="E58" s="197" t="s">
        <v>247</v>
      </c>
      <c r="F58" s="201">
        <v>42797</v>
      </c>
      <c r="G58" s="201" t="s">
        <v>1605</v>
      </c>
      <c r="H58" s="197" t="s">
        <v>730</v>
      </c>
      <c r="I58" s="197">
        <v>33</v>
      </c>
      <c r="J58" s="197" t="s">
        <v>30</v>
      </c>
      <c r="K58" s="202" t="s">
        <v>105</v>
      </c>
    </row>
    <row r="59" spans="1:11">
      <c r="A59" s="200" t="s">
        <v>781</v>
      </c>
      <c r="B59" s="197">
        <v>30</v>
      </c>
      <c r="C59" s="197">
        <v>30</v>
      </c>
      <c r="D59" s="197">
        <v>30</v>
      </c>
      <c r="E59" s="197" t="s">
        <v>247</v>
      </c>
      <c r="F59" s="201">
        <v>39820</v>
      </c>
      <c r="G59" s="201" t="s">
        <v>1610</v>
      </c>
      <c r="H59" s="197" t="s">
        <v>730</v>
      </c>
      <c r="I59" s="197">
        <v>33</v>
      </c>
      <c r="J59" s="197" t="s">
        <v>30</v>
      </c>
      <c r="K59" s="202" t="s">
        <v>105</v>
      </c>
    </row>
    <row r="60" spans="1:11">
      <c r="A60" s="200" t="s">
        <v>782</v>
      </c>
      <c r="B60" s="197">
        <v>18.8</v>
      </c>
      <c r="C60" s="197">
        <v>18.8</v>
      </c>
      <c r="D60" s="197">
        <v>20</v>
      </c>
      <c r="E60" s="197" t="s">
        <v>247</v>
      </c>
      <c r="F60" s="201">
        <v>42774</v>
      </c>
      <c r="G60" s="201" t="s">
        <v>1605</v>
      </c>
      <c r="H60" s="197" t="s">
        <v>730</v>
      </c>
      <c r="I60" s="197">
        <v>33</v>
      </c>
      <c r="J60" s="197" t="s">
        <v>30</v>
      </c>
      <c r="K60" s="202" t="s">
        <v>105</v>
      </c>
    </row>
    <row r="61" spans="1:11">
      <c r="A61" s="200" t="s">
        <v>783</v>
      </c>
      <c r="B61" s="197">
        <v>73.599999999999994</v>
      </c>
      <c r="C61" s="197">
        <v>73.599999999999994</v>
      </c>
      <c r="D61" s="197">
        <v>27.6</v>
      </c>
      <c r="E61" s="197" t="s">
        <v>247</v>
      </c>
      <c r="F61" s="201">
        <v>40787</v>
      </c>
      <c r="G61" s="201" t="s">
        <v>1616</v>
      </c>
      <c r="H61" s="197" t="s">
        <v>740</v>
      </c>
      <c r="I61" s="197">
        <v>110</v>
      </c>
      <c r="J61" s="197" t="s">
        <v>30</v>
      </c>
      <c r="K61" s="202" t="s">
        <v>105</v>
      </c>
    </row>
    <row r="62" spans="1:11">
      <c r="A62" s="200" t="s">
        <v>1631</v>
      </c>
      <c r="B62" s="197">
        <v>54</v>
      </c>
      <c r="C62" s="197">
        <v>54</v>
      </c>
      <c r="D62" s="197">
        <v>54</v>
      </c>
      <c r="E62" s="197" t="s">
        <v>247</v>
      </c>
      <c r="F62" s="201">
        <v>39386</v>
      </c>
      <c r="G62" s="201" t="s">
        <v>1626</v>
      </c>
      <c r="H62" s="197" t="s">
        <v>730</v>
      </c>
      <c r="I62" s="197">
        <v>33</v>
      </c>
      <c r="J62" s="197" t="s">
        <v>30</v>
      </c>
      <c r="K62" s="202" t="s">
        <v>105</v>
      </c>
    </row>
    <row r="63" spans="1:11">
      <c r="A63" s="200" t="s">
        <v>784</v>
      </c>
      <c r="B63" s="197">
        <v>6.9</v>
      </c>
      <c r="C63" s="197">
        <v>6.9</v>
      </c>
      <c r="D63" s="197">
        <v>0</v>
      </c>
      <c r="E63" s="197" t="s">
        <v>247</v>
      </c>
      <c r="F63" s="201">
        <v>43282</v>
      </c>
      <c r="G63" s="201" t="s">
        <v>1617</v>
      </c>
      <c r="H63" s="197" t="s">
        <v>730</v>
      </c>
      <c r="I63" s="197">
        <v>33</v>
      </c>
      <c r="J63" s="197" t="s">
        <v>30</v>
      </c>
      <c r="K63" s="202" t="s">
        <v>105</v>
      </c>
    </row>
    <row r="64" spans="1:11">
      <c r="A64" s="200" t="s">
        <v>785</v>
      </c>
      <c r="B64" s="197">
        <v>13.5</v>
      </c>
      <c r="C64" s="197">
        <v>13.5</v>
      </c>
      <c r="D64" s="197">
        <v>13.5</v>
      </c>
      <c r="E64" s="197" t="s">
        <v>247</v>
      </c>
      <c r="F64" s="201">
        <v>37987</v>
      </c>
      <c r="G64" s="201" t="s">
        <v>1626</v>
      </c>
      <c r="H64" s="197" t="s">
        <v>730</v>
      </c>
      <c r="I64" s="197">
        <v>33</v>
      </c>
      <c r="J64" s="197" t="s">
        <v>30</v>
      </c>
      <c r="K64" s="202" t="s">
        <v>731</v>
      </c>
    </row>
    <row r="65" spans="1:11">
      <c r="A65" s="200" t="s">
        <v>786</v>
      </c>
      <c r="B65" s="197">
        <v>28.5</v>
      </c>
      <c r="C65" s="197">
        <v>28.5</v>
      </c>
      <c r="D65" s="197">
        <v>28.5</v>
      </c>
      <c r="E65" s="197" t="s">
        <v>247</v>
      </c>
      <c r="F65" s="201">
        <v>38443</v>
      </c>
      <c r="G65" s="201" t="s">
        <v>1610</v>
      </c>
      <c r="H65" s="197" t="s">
        <v>730</v>
      </c>
      <c r="I65" s="197">
        <v>33</v>
      </c>
      <c r="J65" s="197" t="s">
        <v>30</v>
      </c>
      <c r="K65" s="202" t="s">
        <v>105</v>
      </c>
    </row>
    <row r="66" spans="1:11">
      <c r="A66" s="204" t="s">
        <v>1632</v>
      </c>
      <c r="B66" s="205">
        <v>12.5</v>
      </c>
      <c r="C66" s="205">
        <v>11</v>
      </c>
      <c r="D66" s="205">
        <v>0</v>
      </c>
      <c r="E66" s="205" t="s">
        <v>247</v>
      </c>
      <c r="F66" s="206">
        <v>43282</v>
      </c>
      <c r="G66" s="206" t="s">
        <v>1605</v>
      </c>
      <c r="H66" s="205" t="s">
        <v>730</v>
      </c>
      <c r="I66" s="205">
        <v>33</v>
      </c>
      <c r="J66" s="205" t="s">
        <v>30</v>
      </c>
      <c r="K66" s="207" t="s">
        <v>105</v>
      </c>
    </row>
    <row r="67" spans="1:11">
      <c r="A67" s="204" t="s">
        <v>787</v>
      </c>
      <c r="B67" s="205">
        <v>20</v>
      </c>
      <c r="C67" s="205">
        <v>20</v>
      </c>
      <c r="D67" s="205">
        <v>10</v>
      </c>
      <c r="E67" s="205" t="s">
        <v>247</v>
      </c>
      <c r="F67" s="206">
        <v>41898</v>
      </c>
      <c r="G67" s="206" t="s">
        <v>1618</v>
      </c>
      <c r="H67" s="205" t="s">
        <v>730</v>
      </c>
      <c r="I67" s="205">
        <v>33</v>
      </c>
      <c r="J67" s="205" t="s">
        <v>30</v>
      </c>
      <c r="K67" s="207" t="s">
        <v>105</v>
      </c>
    </row>
    <row r="68" spans="1:11">
      <c r="A68" s="204" t="s">
        <v>788</v>
      </c>
      <c r="B68" s="205">
        <v>34.5</v>
      </c>
      <c r="C68" s="205">
        <v>34.5</v>
      </c>
      <c r="D68" s="205">
        <v>0</v>
      </c>
      <c r="E68" s="205" t="s">
        <v>247</v>
      </c>
      <c r="F68" s="206">
        <v>42633</v>
      </c>
      <c r="G68" s="206" t="s">
        <v>1618</v>
      </c>
      <c r="H68" s="205" t="s">
        <v>730</v>
      </c>
      <c r="I68" s="205">
        <v>33</v>
      </c>
      <c r="J68" s="205" t="s">
        <v>30</v>
      </c>
      <c r="K68" s="207" t="s">
        <v>105</v>
      </c>
    </row>
    <row r="69" spans="1:11">
      <c r="A69" s="204" t="s">
        <v>789</v>
      </c>
      <c r="B69" s="205">
        <v>10</v>
      </c>
      <c r="C69" s="205">
        <v>10</v>
      </c>
      <c r="D69" s="205">
        <v>10</v>
      </c>
      <c r="E69" s="205" t="s">
        <v>247</v>
      </c>
      <c r="F69" s="206">
        <v>39409</v>
      </c>
      <c r="G69" s="206" t="s">
        <v>1607</v>
      </c>
      <c r="H69" s="205" t="s">
        <v>730</v>
      </c>
      <c r="I69" s="205">
        <v>33</v>
      </c>
      <c r="J69" s="205" t="s">
        <v>30</v>
      </c>
      <c r="K69" s="207" t="s">
        <v>105</v>
      </c>
    </row>
    <row r="70" spans="1:11" ht="28.5" thickBot="1">
      <c r="A70" s="208" t="s">
        <v>1520</v>
      </c>
      <c r="B70" s="209">
        <v>160.32800000000003</v>
      </c>
      <c r="C70" s="209">
        <v>156.88900000000001</v>
      </c>
      <c r="D70" s="209"/>
      <c r="E70" s="209" t="s">
        <v>247</v>
      </c>
      <c r="F70" s="210"/>
      <c r="G70" s="210"/>
      <c r="H70" s="209" t="s">
        <v>730</v>
      </c>
      <c r="I70" s="209"/>
      <c r="J70" s="209" t="s">
        <v>30</v>
      </c>
      <c r="K70" s="211" t="s">
        <v>731</v>
      </c>
    </row>
    <row r="71" spans="1:11">
      <c r="A71" s="369" t="s">
        <v>34</v>
      </c>
      <c r="B71" s="370">
        <f>SUM(B4:B70)</f>
        <v>1364.308</v>
      </c>
      <c r="C71" s="370">
        <f>SUM(C4:C70)</f>
        <v>1343.1275100000003</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K1"/>
    <mergeCell ref="A2:K2"/>
    <mergeCell ref="M1:W1"/>
    <mergeCell ref="M2:W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AW274"/>
  <sheetViews>
    <sheetView workbookViewId="0">
      <selection sqref="A1:O1"/>
    </sheetView>
  </sheetViews>
  <sheetFormatPr defaultRowHeight="14.5"/>
  <cols>
    <col min="1" max="1" width="3.54296875" bestFit="1" customWidth="1"/>
    <col min="2" max="2" width="5.7265625" bestFit="1" customWidth="1"/>
    <col min="3" max="3" width="8.81640625" bestFit="1" customWidth="1"/>
    <col min="4" max="4" width="5.26953125" bestFit="1" customWidth="1"/>
    <col min="5" max="5" width="7.54296875" bestFit="1" customWidth="1"/>
    <col min="6" max="6" width="15.453125" customWidth="1"/>
    <col min="7" max="7" width="3.7265625" bestFit="1" customWidth="1"/>
    <col min="8" max="8" width="6.54296875" bestFit="1" customWidth="1"/>
    <col min="9" max="9" width="10" bestFit="1" customWidth="1"/>
    <col min="10" max="10" width="9.54296875" bestFit="1" customWidth="1"/>
    <col min="11" max="11" width="11.26953125" bestFit="1" customWidth="1"/>
    <col min="12" max="12" width="34.26953125" bestFit="1" customWidth="1"/>
    <col min="13" max="13" width="11.81640625" bestFit="1" customWidth="1"/>
    <col min="14" max="14" width="3.81640625" bestFit="1" customWidth="1"/>
    <col min="15" max="15" width="3.7265625" bestFit="1" customWidth="1"/>
    <col min="17" max="17" width="11.54296875" bestFit="1" customWidth="1"/>
    <col min="18" max="18" width="51" customWidth="1"/>
    <col min="19" max="19" width="10.54296875" bestFit="1" customWidth="1"/>
    <col min="20" max="20" width="9.54296875" bestFit="1" customWidth="1"/>
    <col min="21" max="21" width="21" bestFit="1" customWidth="1"/>
    <col min="22" max="22" width="21.1796875" bestFit="1" customWidth="1"/>
    <col min="23" max="23" width="10.1796875" bestFit="1" customWidth="1"/>
    <col min="24" max="24" width="11.81640625" bestFit="1" customWidth="1"/>
    <col min="25" max="25" width="11.1796875" bestFit="1" customWidth="1"/>
    <col min="26" max="26" width="16.453125" bestFit="1" customWidth="1"/>
    <col min="27" max="27" width="11.1796875" customWidth="1"/>
    <col min="29" max="29" width="10.26953125" customWidth="1"/>
    <col min="30" max="30" width="23.1796875" customWidth="1"/>
    <col min="31" max="31" width="3.7265625" bestFit="1" customWidth="1"/>
    <col min="32" max="32" width="6.7265625" bestFit="1" customWidth="1"/>
    <col min="33" max="33" width="10" bestFit="1" customWidth="1"/>
    <col min="34" max="34" width="8.7265625" bestFit="1" customWidth="1"/>
    <col min="35" max="35" width="11.26953125" bestFit="1" customWidth="1"/>
    <col min="36" max="36" width="14" bestFit="1" customWidth="1"/>
    <col min="37" max="37" width="14" customWidth="1"/>
    <col min="38" max="38" width="13.1796875" bestFit="1" customWidth="1"/>
    <col min="40" max="40" width="12.26953125" customWidth="1"/>
    <col min="41" max="41" width="41.81640625" bestFit="1" customWidth="1"/>
    <col min="42" max="42" width="6.1796875" bestFit="1" customWidth="1"/>
    <col min="43" max="43" width="11.54296875" bestFit="1" customWidth="1"/>
    <col min="44" max="44" width="17.26953125" bestFit="1" customWidth="1"/>
    <col min="45" max="45" width="14.54296875" bestFit="1" customWidth="1"/>
    <col min="46" max="46" width="10.81640625" bestFit="1" customWidth="1"/>
    <col min="47" max="47" width="11.1796875" bestFit="1" customWidth="1"/>
    <col min="48" max="48" width="25.54296875" bestFit="1" customWidth="1"/>
    <col min="49" max="49" width="13.81640625" customWidth="1"/>
  </cols>
  <sheetData>
    <row r="1" spans="1:49" ht="28.5">
      <c r="A1" s="493" t="s">
        <v>1527</v>
      </c>
      <c r="B1" s="493"/>
      <c r="C1" s="493"/>
      <c r="D1" s="493"/>
      <c r="E1" s="493"/>
      <c r="F1" s="493"/>
      <c r="G1" s="493"/>
      <c r="H1" s="493"/>
      <c r="I1" s="493"/>
      <c r="J1" s="493"/>
      <c r="K1" s="493"/>
      <c r="L1" s="493"/>
      <c r="M1" s="493"/>
      <c r="N1" s="493"/>
      <c r="O1" s="493"/>
      <c r="Q1" s="493" t="s">
        <v>1528</v>
      </c>
      <c r="R1" s="493"/>
      <c r="S1" s="493"/>
      <c r="T1" s="493"/>
      <c r="U1" s="493"/>
      <c r="V1" s="493"/>
      <c r="W1" s="493"/>
      <c r="X1" s="493"/>
      <c r="Y1" s="493"/>
      <c r="Z1" s="493"/>
      <c r="AC1" s="493" t="s">
        <v>1515</v>
      </c>
      <c r="AD1" s="493"/>
      <c r="AE1" s="493"/>
      <c r="AF1" s="493"/>
      <c r="AG1" s="493"/>
      <c r="AH1" s="493"/>
      <c r="AI1" s="493"/>
      <c r="AJ1" s="493"/>
      <c r="AK1" s="493"/>
      <c r="AL1" s="493"/>
      <c r="AN1" s="493" t="s">
        <v>1516</v>
      </c>
      <c r="AO1" s="493"/>
      <c r="AP1" s="493"/>
      <c r="AQ1" s="493"/>
      <c r="AR1" s="493"/>
      <c r="AS1" s="493"/>
      <c r="AT1" s="493"/>
      <c r="AU1" s="493"/>
      <c r="AV1" s="493"/>
      <c r="AW1" s="493"/>
    </row>
    <row r="2" spans="1:49" ht="15" thickBot="1">
      <c r="A2" s="494" t="s">
        <v>1741</v>
      </c>
      <c r="B2" s="494"/>
      <c r="C2" s="494"/>
      <c r="D2" s="494"/>
      <c r="E2" s="494"/>
      <c r="F2" s="494"/>
      <c r="G2" s="494"/>
      <c r="H2" s="494"/>
      <c r="I2" s="494"/>
      <c r="J2" s="494"/>
      <c r="K2" s="494"/>
      <c r="L2" s="494"/>
      <c r="M2" s="494"/>
      <c r="N2" s="494"/>
      <c r="O2" s="494"/>
      <c r="Q2" s="494" t="s">
        <v>1692</v>
      </c>
      <c r="R2" s="494"/>
      <c r="S2" s="494"/>
      <c r="T2" s="494"/>
      <c r="U2" s="494"/>
      <c r="V2" s="494"/>
      <c r="W2" s="494"/>
      <c r="X2" s="494"/>
      <c r="Y2" s="494"/>
      <c r="Z2" s="494"/>
      <c r="AC2" s="494" t="s">
        <v>1741</v>
      </c>
      <c r="AD2" s="494"/>
      <c r="AE2" s="494"/>
      <c r="AF2" s="494"/>
      <c r="AG2" s="494"/>
      <c r="AH2" s="494"/>
      <c r="AI2" s="494"/>
      <c r="AJ2" s="494"/>
      <c r="AK2" s="494"/>
      <c r="AL2" s="494"/>
      <c r="AN2" s="494" t="s">
        <v>1667</v>
      </c>
      <c r="AO2" s="494"/>
      <c r="AP2" s="494"/>
      <c r="AQ2" s="494"/>
      <c r="AR2" s="494"/>
      <c r="AS2" s="494"/>
      <c r="AT2" s="494"/>
      <c r="AU2" s="494"/>
      <c r="AV2" s="494"/>
      <c r="AW2" s="494"/>
    </row>
    <row r="3" spans="1:49" ht="79.5" thickBot="1">
      <c r="A3" s="168" t="s">
        <v>91</v>
      </c>
      <c r="B3" s="169" t="s">
        <v>92</v>
      </c>
      <c r="C3" s="170" t="s">
        <v>93</v>
      </c>
      <c r="D3" s="170" t="s">
        <v>94</v>
      </c>
      <c r="E3" s="170" t="s">
        <v>95</v>
      </c>
      <c r="F3" s="170" t="s">
        <v>96</v>
      </c>
      <c r="G3" s="171" t="s">
        <v>97</v>
      </c>
      <c r="H3" s="171" t="s">
        <v>98</v>
      </c>
      <c r="I3" s="170" t="s">
        <v>99</v>
      </c>
      <c r="J3" s="170" t="s">
        <v>100</v>
      </c>
      <c r="K3" s="170" t="s">
        <v>101</v>
      </c>
      <c r="L3" s="170" t="s">
        <v>102</v>
      </c>
      <c r="M3" s="172" t="s">
        <v>103</v>
      </c>
      <c r="N3" s="173" t="s">
        <v>104</v>
      </c>
      <c r="O3" s="174" t="s">
        <v>105</v>
      </c>
      <c r="Q3" s="184" t="s">
        <v>227</v>
      </c>
      <c r="R3" s="185" t="s">
        <v>228</v>
      </c>
      <c r="S3" s="185" t="s">
        <v>92</v>
      </c>
      <c r="T3" s="185" t="s">
        <v>229</v>
      </c>
      <c r="U3" s="185" t="s">
        <v>230</v>
      </c>
      <c r="V3" s="185" t="s">
        <v>826</v>
      </c>
      <c r="W3" s="185" t="s">
        <v>231</v>
      </c>
      <c r="X3" s="185" t="s">
        <v>232</v>
      </c>
      <c r="Y3" s="185" t="s">
        <v>233</v>
      </c>
      <c r="Z3" s="186" t="s">
        <v>991</v>
      </c>
      <c r="AA3" s="226" t="s">
        <v>721</v>
      </c>
      <c r="AC3" s="168" t="s">
        <v>92</v>
      </c>
      <c r="AD3" s="170" t="s">
        <v>96</v>
      </c>
      <c r="AE3" s="171" t="s">
        <v>97</v>
      </c>
      <c r="AF3" s="171" t="s">
        <v>98</v>
      </c>
      <c r="AG3" s="170" t="s">
        <v>99</v>
      </c>
      <c r="AH3" s="170" t="s">
        <v>100</v>
      </c>
      <c r="AI3" s="170" t="s">
        <v>101</v>
      </c>
      <c r="AJ3" s="170" t="s">
        <v>102</v>
      </c>
      <c r="AK3" s="388" t="s">
        <v>103</v>
      </c>
      <c r="AL3" s="375" t="s">
        <v>105</v>
      </c>
      <c r="AN3" s="365" t="s">
        <v>1102</v>
      </c>
      <c r="AO3" s="365" t="s">
        <v>1103</v>
      </c>
      <c r="AP3" s="365" t="s">
        <v>92</v>
      </c>
      <c r="AQ3" s="365" t="s">
        <v>229</v>
      </c>
      <c r="AR3" s="365" t="s">
        <v>1104</v>
      </c>
      <c r="AS3" s="365" t="s">
        <v>1105</v>
      </c>
      <c r="AT3" s="365" t="s">
        <v>232</v>
      </c>
      <c r="AU3" s="365" t="s">
        <v>233</v>
      </c>
      <c r="AV3" s="366" t="s">
        <v>991</v>
      </c>
      <c r="AW3" s="366" t="s">
        <v>826</v>
      </c>
    </row>
    <row r="4" spans="1:49">
      <c r="A4" s="175">
        <v>1</v>
      </c>
      <c r="B4" s="176" t="s">
        <v>30</v>
      </c>
      <c r="C4" s="177" t="s">
        <v>112</v>
      </c>
      <c r="D4" s="177" t="s">
        <v>106</v>
      </c>
      <c r="E4" s="177" t="s">
        <v>113</v>
      </c>
      <c r="F4" s="178" t="s">
        <v>114</v>
      </c>
      <c r="G4" s="177">
        <v>1</v>
      </c>
      <c r="H4" s="177" t="s">
        <v>108</v>
      </c>
      <c r="I4" s="177">
        <v>15</v>
      </c>
      <c r="J4" s="179">
        <v>15</v>
      </c>
      <c r="K4" s="182">
        <v>35612</v>
      </c>
      <c r="L4" s="180"/>
      <c r="M4" s="177" t="s">
        <v>110</v>
      </c>
      <c r="N4" s="177">
        <v>25</v>
      </c>
      <c r="O4" s="181" t="s">
        <v>115</v>
      </c>
      <c r="Q4" s="410" t="s">
        <v>657</v>
      </c>
      <c r="R4" s="411" t="s">
        <v>658</v>
      </c>
      <c r="S4" s="412" t="s">
        <v>30</v>
      </c>
      <c r="T4" s="412">
        <v>1.2</v>
      </c>
      <c r="U4" s="412" t="s">
        <v>469</v>
      </c>
      <c r="V4" s="412" t="s">
        <v>829</v>
      </c>
      <c r="W4" s="412"/>
      <c r="X4" s="412" t="s">
        <v>272</v>
      </c>
      <c r="Y4" s="412" t="s">
        <v>907</v>
      </c>
      <c r="Z4" s="279">
        <v>35765</v>
      </c>
      <c r="AC4" s="376" t="s">
        <v>862</v>
      </c>
      <c r="AD4" s="178" t="s">
        <v>1499</v>
      </c>
      <c r="AE4" s="177">
        <v>1</v>
      </c>
      <c r="AF4" s="177" t="s">
        <v>108</v>
      </c>
      <c r="AG4" s="177">
        <v>95</v>
      </c>
      <c r="AH4" s="179">
        <v>95</v>
      </c>
      <c r="AI4" s="182">
        <v>45047</v>
      </c>
      <c r="AJ4" s="180"/>
      <c r="AK4" s="389" t="s">
        <v>124</v>
      </c>
      <c r="AL4" s="181" t="s">
        <v>121</v>
      </c>
      <c r="AN4" s="197" t="s">
        <v>1564</v>
      </c>
      <c r="AO4" s="384" t="s">
        <v>1565</v>
      </c>
      <c r="AP4" s="197" t="s">
        <v>862</v>
      </c>
      <c r="AQ4" s="367">
        <v>3.6</v>
      </c>
      <c r="AR4" s="197" t="s">
        <v>1566</v>
      </c>
      <c r="AS4" s="197" t="s">
        <v>630</v>
      </c>
      <c r="AT4" s="197" t="s">
        <v>878</v>
      </c>
      <c r="AU4" s="197" t="s">
        <v>907</v>
      </c>
      <c r="AV4" s="201">
        <v>44909</v>
      </c>
      <c r="AW4" s="197" t="s">
        <v>828</v>
      </c>
    </row>
    <row r="5" spans="1:49">
      <c r="A5" s="175">
        <v>2</v>
      </c>
      <c r="B5" s="176" t="s">
        <v>30</v>
      </c>
      <c r="C5" s="177" t="s">
        <v>112</v>
      </c>
      <c r="D5" s="177" t="s">
        <v>106</v>
      </c>
      <c r="E5" s="177" t="s">
        <v>116</v>
      </c>
      <c r="F5" s="178" t="s">
        <v>117</v>
      </c>
      <c r="G5" s="177">
        <v>1</v>
      </c>
      <c r="H5" s="177" t="s">
        <v>108</v>
      </c>
      <c r="I5" s="177">
        <v>23.75</v>
      </c>
      <c r="J5" s="179">
        <v>25</v>
      </c>
      <c r="K5" s="182">
        <v>37742</v>
      </c>
      <c r="L5" s="180"/>
      <c r="M5" s="177" t="s">
        <v>118</v>
      </c>
      <c r="N5" s="177">
        <v>10</v>
      </c>
      <c r="O5" s="181" t="s">
        <v>115</v>
      </c>
      <c r="Q5" s="410" t="s">
        <v>234</v>
      </c>
      <c r="R5" s="411" t="s">
        <v>235</v>
      </c>
      <c r="S5" s="412" t="s">
        <v>30</v>
      </c>
      <c r="T5" s="412">
        <v>49.08</v>
      </c>
      <c r="U5" s="412" t="s">
        <v>936</v>
      </c>
      <c r="V5" s="412" t="s">
        <v>827</v>
      </c>
      <c r="W5" s="412"/>
      <c r="X5" s="412" t="s">
        <v>236</v>
      </c>
      <c r="Y5" s="412" t="s">
        <v>907</v>
      </c>
      <c r="Z5" s="279">
        <v>42909</v>
      </c>
      <c r="AC5" s="376" t="s">
        <v>862</v>
      </c>
      <c r="AD5" s="178" t="s">
        <v>1497</v>
      </c>
      <c r="AE5" s="177">
        <v>1</v>
      </c>
      <c r="AF5" s="177" t="s">
        <v>108</v>
      </c>
      <c r="AG5" s="177">
        <v>95</v>
      </c>
      <c r="AH5" s="179">
        <v>95</v>
      </c>
      <c r="AI5" s="182">
        <v>45047</v>
      </c>
      <c r="AJ5" s="180" t="s">
        <v>1501</v>
      </c>
      <c r="AK5" s="389" t="s">
        <v>1502</v>
      </c>
      <c r="AL5" s="181" t="s">
        <v>121</v>
      </c>
      <c r="AN5" s="197" t="s">
        <v>1433</v>
      </c>
      <c r="AO5" s="384" t="s">
        <v>1434</v>
      </c>
      <c r="AP5" s="197" t="s">
        <v>862</v>
      </c>
      <c r="AQ5" s="367">
        <v>14</v>
      </c>
      <c r="AR5" s="197" t="s">
        <v>218</v>
      </c>
      <c r="AS5" s="197" t="s">
        <v>1435</v>
      </c>
      <c r="AT5" s="197" t="s">
        <v>606</v>
      </c>
      <c r="AU5" s="197" t="s">
        <v>907</v>
      </c>
      <c r="AV5" s="201">
        <v>44743</v>
      </c>
      <c r="AW5" s="197" t="s">
        <v>829</v>
      </c>
    </row>
    <row r="6" spans="1:49">
      <c r="A6" s="175">
        <v>3</v>
      </c>
      <c r="B6" s="176" t="s">
        <v>30</v>
      </c>
      <c r="C6" s="177" t="s">
        <v>112</v>
      </c>
      <c r="D6" s="177" t="s">
        <v>106</v>
      </c>
      <c r="E6" s="177" t="s">
        <v>119</v>
      </c>
      <c r="F6" s="178" t="s">
        <v>120</v>
      </c>
      <c r="G6" s="177">
        <v>1</v>
      </c>
      <c r="H6" s="177" t="s">
        <v>108</v>
      </c>
      <c r="I6" s="177">
        <v>70.959999999999994</v>
      </c>
      <c r="J6" s="179">
        <v>72.400000000000006</v>
      </c>
      <c r="K6" s="182">
        <v>38261</v>
      </c>
      <c r="L6" s="180"/>
      <c r="M6" s="177" t="s">
        <v>110</v>
      </c>
      <c r="N6" s="177">
        <v>38</v>
      </c>
      <c r="O6" s="181" t="s">
        <v>121</v>
      </c>
      <c r="Q6" s="410" t="s">
        <v>849</v>
      </c>
      <c r="R6" s="411" t="s">
        <v>947</v>
      </c>
      <c r="S6" s="412" t="s">
        <v>30</v>
      </c>
      <c r="T6" s="412">
        <v>42.64</v>
      </c>
      <c r="U6" s="412" t="s">
        <v>850</v>
      </c>
      <c r="V6" s="412" t="s">
        <v>827</v>
      </c>
      <c r="W6" s="412"/>
      <c r="X6" s="412" t="s">
        <v>236</v>
      </c>
      <c r="Y6" s="412" t="s">
        <v>907</v>
      </c>
      <c r="Z6" s="279">
        <v>43790</v>
      </c>
      <c r="AC6" s="406" t="s">
        <v>862</v>
      </c>
      <c r="AD6" s="407" t="s">
        <v>1498</v>
      </c>
      <c r="AE6" s="401">
        <v>1</v>
      </c>
      <c r="AF6" s="401" t="s">
        <v>108</v>
      </c>
      <c r="AG6" s="401">
        <v>119</v>
      </c>
      <c r="AH6" s="403">
        <v>119</v>
      </c>
      <c r="AI6" s="404">
        <v>45108</v>
      </c>
      <c r="AJ6" s="402" t="s">
        <v>1500</v>
      </c>
      <c r="AK6" s="408" t="s">
        <v>1502</v>
      </c>
      <c r="AL6" s="405" t="s">
        <v>121</v>
      </c>
      <c r="AN6" s="197" t="s">
        <v>1553</v>
      </c>
      <c r="AO6" s="384" t="s">
        <v>1554</v>
      </c>
      <c r="AP6" s="197" t="s">
        <v>862</v>
      </c>
      <c r="AQ6" s="367">
        <v>10</v>
      </c>
      <c r="AR6" s="197" t="s">
        <v>218</v>
      </c>
      <c r="AS6" s="197" t="s">
        <v>1555</v>
      </c>
      <c r="AT6" s="197" t="s">
        <v>606</v>
      </c>
      <c r="AU6" s="197" t="s">
        <v>907</v>
      </c>
      <c r="AV6" s="201">
        <v>45043</v>
      </c>
      <c r="AW6" s="197" t="s">
        <v>829</v>
      </c>
    </row>
    <row r="7" spans="1:49">
      <c r="A7" s="175">
        <v>4</v>
      </c>
      <c r="B7" s="176" t="s">
        <v>30</v>
      </c>
      <c r="C7" s="177" t="s">
        <v>112</v>
      </c>
      <c r="D7" s="177" t="s">
        <v>106</v>
      </c>
      <c r="E7" s="177" t="s">
        <v>122</v>
      </c>
      <c r="F7" s="178" t="s">
        <v>123</v>
      </c>
      <c r="G7" s="177">
        <v>1</v>
      </c>
      <c r="H7" s="177" t="s">
        <v>108</v>
      </c>
      <c r="I7" s="177">
        <v>31.5</v>
      </c>
      <c r="J7" s="179">
        <v>31.5</v>
      </c>
      <c r="K7" s="182">
        <v>38473</v>
      </c>
      <c r="L7" s="180"/>
      <c r="M7" s="177" t="s">
        <v>124</v>
      </c>
      <c r="N7" s="177">
        <v>16</v>
      </c>
      <c r="O7" s="181" t="s">
        <v>121</v>
      </c>
      <c r="Q7" s="410" t="s">
        <v>237</v>
      </c>
      <c r="R7" s="411" t="s">
        <v>238</v>
      </c>
      <c r="S7" s="412" t="s">
        <v>30</v>
      </c>
      <c r="T7" s="412">
        <v>42.55</v>
      </c>
      <c r="U7" s="412" t="s">
        <v>980</v>
      </c>
      <c r="V7" s="412" t="s">
        <v>827</v>
      </c>
      <c r="W7" s="412"/>
      <c r="X7" s="412" t="s">
        <v>239</v>
      </c>
      <c r="Y7" s="412" t="s">
        <v>907</v>
      </c>
      <c r="Z7" s="279">
        <v>41526</v>
      </c>
      <c r="AC7" s="406" t="s">
        <v>862</v>
      </c>
      <c r="AD7" s="407" t="s">
        <v>1552</v>
      </c>
      <c r="AE7" s="401">
        <v>1</v>
      </c>
      <c r="AF7" s="401" t="s">
        <v>108</v>
      </c>
      <c r="AG7" s="401">
        <v>60</v>
      </c>
      <c r="AH7" s="403">
        <v>60</v>
      </c>
      <c r="AI7" s="404">
        <v>45261</v>
      </c>
      <c r="AJ7" s="402"/>
      <c r="AK7" s="408" t="s">
        <v>1502</v>
      </c>
      <c r="AL7" s="405" t="s">
        <v>121</v>
      </c>
      <c r="AN7" s="197" t="s">
        <v>1428</v>
      </c>
      <c r="AO7" s="384" t="s">
        <v>1429</v>
      </c>
      <c r="AP7" s="197" t="s">
        <v>862</v>
      </c>
      <c r="AQ7" s="367">
        <v>8</v>
      </c>
      <c r="AR7" s="197" t="s">
        <v>218</v>
      </c>
      <c r="AS7" s="197" t="s">
        <v>1371</v>
      </c>
      <c r="AT7" s="197" t="s">
        <v>606</v>
      </c>
      <c r="AU7" s="197" t="s">
        <v>907</v>
      </c>
      <c r="AV7" s="201">
        <v>44676</v>
      </c>
      <c r="AW7" s="197" t="s">
        <v>828</v>
      </c>
    </row>
    <row r="8" spans="1:49">
      <c r="A8" s="175">
        <v>5</v>
      </c>
      <c r="B8" s="176" t="s">
        <v>30</v>
      </c>
      <c r="C8" s="177" t="s">
        <v>112</v>
      </c>
      <c r="D8" s="177" t="s">
        <v>106</v>
      </c>
      <c r="E8" s="177" t="s">
        <v>125</v>
      </c>
      <c r="F8" s="178" t="s">
        <v>126</v>
      </c>
      <c r="G8" s="177">
        <v>1</v>
      </c>
      <c r="H8" s="177" t="s">
        <v>108</v>
      </c>
      <c r="I8" s="177">
        <v>19.45</v>
      </c>
      <c r="J8" s="179">
        <v>19.5</v>
      </c>
      <c r="K8" s="182">
        <v>38565</v>
      </c>
      <c r="L8" s="180"/>
      <c r="M8" s="177" t="s">
        <v>109</v>
      </c>
      <c r="N8" s="177">
        <v>13</v>
      </c>
      <c r="O8" s="181" t="s">
        <v>121</v>
      </c>
      <c r="Q8" s="410" t="s">
        <v>240</v>
      </c>
      <c r="R8" s="411" t="s">
        <v>241</v>
      </c>
      <c r="S8" s="412" t="s">
        <v>30</v>
      </c>
      <c r="T8" s="412">
        <v>40.9</v>
      </c>
      <c r="U8" s="412" t="s">
        <v>242</v>
      </c>
      <c r="V8" s="412" t="s">
        <v>827</v>
      </c>
      <c r="W8" s="412"/>
      <c r="X8" s="412" t="s">
        <v>236</v>
      </c>
      <c r="Y8" s="412" t="s">
        <v>907</v>
      </c>
      <c r="Z8" s="279">
        <v>41677</v>
      </c>
      <c r="AC8" s="406" t="s">
        <v>862</v>
      </c>
      <c r="AD8" s="407" t="s">
        <v>1655</v>
      </c>
      <c r="AE8" s="401">
        <v>1</v>
      </c>
      <c r="AF8" s="401" t="s">
        <v>108</v>
      </c>
      <c r="AG8" s="401">
        <v>87</v>
      </c>
      <c r="AH8" s="403">
        <v>87</v>
      </c>
      <c r="AI8" s="404">
        <v>45505</v>
      </c>
      <c r="AJ8" s="402"/>
      <c r="AK8" s="408" t="s">
        <v>111</v>
      </c>
      <c r="AL8" s="405" t="s">
        <v>121</v>
      </c>
      <c r="AN8" s="197" t="s">
        <v>1425</v>
      </c>
      <c r="AO8" s="384" t="s">
        <v>1426</v>
      </c>
      <c r="AP8" s="197" t="s">
        <v>862</v>
      </c>
      <c r="AQ8" s="367">
        <v>7.98</v>
      </c>
      <c r="AR8" s="197" t="s">
        <v>1427</v>
      </c>
      <c r="AS8" s="197" t="s">
        <v>124</v>
      </c>
      <c r="AT8" s="197" t="s">
        <v>606</v>
      </c>
      <c r="AU8" s="197" t="s">
        <v>907</v>
      </c>
      <c r="AV8" s="201">
        <v>44793</v>
      </c>
      <c r="AW8" s="197" t="s">
        <v>829</v>
      </c>
    </row>
    <row r="9" spans="1:49">
      <c r="A9" s="175">
        <v>6</v>
      </c>
      <c r="B9" s="176" t="s">
        <v>30</v>
      </c>
      <c r="C9" s="177" t="s">
        <v>112</v>
      </c>
      <c r="D9" s="177" t="s">
        <v>106</v>
      </c>
      <c r="E9" s="177" t="s">
        <v>127</v>
      </c>
      <c r="F9" s="178" t="s">
        <v>128</v>
      </c>
      <c r="G9" s="177">
        <v>1</v>
      </c>
      <c r="H9" s="177" t="s">
        <v>108</v>
      </c>
      <c r="I9" s="177">
        <v>59.5</v>
      </c>
      <c r="J9" s="179">
        <v>59.5</v>
      </c>
      <c r="K9" s="182">
        <v>38626</v>
      </c>
      <c r="L9" s="180" t="s">
        <v>129</v>
      </c>
      <c r="M9" s="177" t="s">
        <v>130</v>
      </c>
      <c r="N9" s="177">
        <v>70</v>
      </c>
      <c r="O9" s="181" t="s">
        <v>121</v>
      </c>
      <c r="Q9" s="410" t="s">
        <v>799</v>
      </c>
      <c r="R9" s="411" t="s">
        <v>800</v>
      </c>
      <c r="S9" s="412" t="s">
        <v>30</v>
      </c>
      <c r="T9" s="412">
        <v>40.799999999999997</v>
      </c>
      <c r="U9" s="412" t="s">
        <v>964</v>
      </c>
      <c r="V9" s="412" t="s">
        <v>827</v>
      </c>
      <c r="W9" s="412"/>
      <c r="X9" s="412" t="s">
        <v>236</v>
      </c>
      <c r="Y9" s="412" t="s">
        <v>907</v>
      </c>
      <c r="Z9" s="279">
        <v>43446</v>
      </c>
      <c r="AC9" s="406" t="s">
        <v>862</v>
      </c>
      <c r="AD9" s="407" t="s">
        <v>1713</v>
      </c>
      <c r="AE9" s="401">
        <v>1</v>
      </c>
      <c r="AF9" s="401" t="s">
        <v>108</v>
      </c>
      <c r="AG9" s="401">
        <v>50</v>
      </c>
      <c r="AH9" s="403">
        <v>50</v>
      </c>
      <c r="AI9" s="404">
        <v>45474</v>
      </c>
      <c r="AJ9" s="402"/>
      <c r="AK9" s="408" t="s">
        <v>124</v>
      </c>
      <c r="AL9" s="405" t="s">
        <v>121</v>
      </c>
      <c r="AN9" s="197" t="s">
        <v>1556</v>
      </c>
      <c r="AO9" s="384" t="s">
        <v>1557</v>
      </c>
      <c r="AP9" s="197" t="s">
        <v>862</v>
      </c>
      <c r="AQ9" s="367">
        <v>4.99</v>
      </c>
      <c r="AR9" s="197" t="s">
        <v>1558</v>
      </c>
      <c r="AS9" s="197" t="s">
        <v>1013</v>
      </c>
      <c r="AT9" s="197" t="s">
        <v>606</v>
      </c>
      <c r="AU9" s="197" t="s">
        <v>907</v>
      </c>
      <c r="AV9" s="201">
        <v>44839</v>
      </c>
      <c r="AW9" s="197" t="s">
        <v>829</v>
      </c>
    </row>
    <row r="10" spans="1:49" ht="15" thickBot="1">
      <c r="A10" s="175">
        <v>7</v>
      </c>
      <c r="B10" s="176" t="s">
        <v>30</v>
      </c>
      <c r="C10" s="177" t="s">
        <v>112</v>
      </c>
      <c r="D10" s="177" t="s">
        <v>106</v>
      </c>
      <c r="E10" s="177" t="s">
        <v>131</v>
      </c>
      <c r="F10" s="178" t="s">
        <v>132</v>
      </c>
      <c r="G10" s="177">
        <v>1</v>
      </c>
      <c r="H10" s="177" t="s">
        <v>108</v>
      </c>
      <c r="I10" s="177">
        <v>42.5</v>
      </c>
      <c r="J10" s="179">
        <v>45</v>
      </c>
      <c r="K10" s="182">
        <v>38777</v>
      </c>
      <c r="L10" s="180"/>
      <c r="M10" s="177" t="s">
        <v>133</v>
      </c>
      <c r="N10" s="177">
        <v>15</v>
      </c>
      <c r="O10" s="181" t="s">
        <v>121</v>
      </c>
      <c r="Q10" s="410" t="s">
        <v>243</v>
      </c>
      <c r="R10" s="411" t="s">
        <v>244</v>
      </c>
      <c r="S10" s="412" t="s">
        <v>30</v>
      </c>
      <c r="T10" s="412">
        <v>39.6</v>
      </c>
      <c r="U10" s="412" t="s">
        <v>151</v>
      </c>
      <c r="V10" s="412" t="s">
        <v>827</v>
      </c>
      <c r="W10" s="412"/>
      <c r="X10" s="412" t="s">
        <v>236</v>
      </c>
      <c r="Y10" s="412" t="s">
        <v>907</v>
      </c>
      <c r="Z10" s="279">
        <v>41836</v>
      </c>
      <c r="AC10" s="377" t="s">
        <v>862</v>
      </c>
      <c r="AD10" s="379" t="s">
        <v>1714</v>
      </c>
      <c r="AE10" s="378">
        <v>2</v>
      </c>
      <c r="AF10" s="378" t="s">
        <v>108</v>
      </c>
      <c r="AG10" s="378">
        <v>31.4</v>
      </c>
      <c r="AH10" s="380">
        <v>31.6</v>
      </c>
      <c r="AI10" s="381">
        <v>45413</v>
      </c>
      <c r="AJ10" s="382" t="s">
        <v>1715</v>
      </c>
      <c r="AK10" s="390" t="s">
        <v>1716</v>
      </c>
      <c r="AL10" s="383" t="s">
        <v>121</v>
      </c>
      <c r="AN10" s="197" t="s">
        <v>1559</v>
      </c>
      <c r="AO10" s="384" t="s">
        <v>1560</v>
      </c>
      <c r="AP10" s="197" t="s">
        <v>862</v>
      </c>
      <c r="AQ10" s="367">
        <v>4.95</v>
      </c>
      <c r="AR10" s="197" t="s">
        <v>1561</v>
      </c>
      <c r="AS10" s="197" t="s">
        <v>124</v>
      </c>
      <c r="AT10" s="197" t="s">
        <v>878</v>
      </c>
      <c r="AU10" s="197" t="s">
        <v>907</v>
      </c>
      <c r="AV10" s="201">
        <v>44865</v>
      </c>
      <c r="AW10" s="197" t="s">
        <v>827</v>
      </c>
    </row>
    <row r="11" spans="1:49">
      <c r="A11" s="175">
        <v>8</v>
      </c>
      <c r="B11" s="176" t="s">
        <v>30</v>
      </c>
      <c r="C11" s="177" t="s">
        <v>112</v>
      </c>
      <c r="D11" s="177">
        <v>1</v>
      </c>
      <c r="E11" s="177" t="s">
        <v>134</v>
      </c>
      <c r="F11" s="178" t="s">
        <v>135</v>
      </c>
      <c r="G11" s="177">
        <v>1</v>
      </c>
      <c r="H11" s="177" t="s">
        <v>108</v>
      </c>
      <c r="I11" s="177">
        <v>29.8</v>
      </c>
      <c r="J11" s="179">
        <v>32.450000000000003</v>
      </c>
      <c r="K11" s="182">
        <v>39264</v>
      </c>
      <c r="L11" s="180" t="s">
        <v>136</v>
      </c>
      <c r="M11" s="177" t="s">
        <v>133</v>
      </c>
      <c r="N11" s="177">
        <v>23</v>
      </c>
      <c r="O11" s="181" t="s">
        <v>121</v>
      </c>
      <c r="Q11" s="410" t="s">
        <v>855</v>
      </c>
      <c r="R11" s="411" t="s">
        <v>941</v>
      </c>
      <c r="S11" s="412" t="s">
        <v>30</v>
      </c>
      <c r="T11" s="412">
        <v>36.979999999999997</v>
      </c>
      <c r="U11" s="412" t="s">
        <v>939</v>
      </c>
      <c r="V11" s="412" t="s">
        <v>827</v>
      </c>
      <c r="W11" s="412"/>
      <c r="X11" s="412" t="s">
        <v>236</v>
      </c>
      <c r="Y11" s="412" t="s">
        <v>907</v>
      </c>
      <c r="Z11" s="279">
        <v>43711</v>
      </c>
      <c r="AF11" s="369" t="s">
        <v>34</v>
      </c>
      <c r="AG11" s="370">
        <f>SUM(AG4:AG10)</f>
        <v>537.4</v>
      </c>
      <c r="AH11" s="370">
        <f>SUM(AH4:AH10)</f>
        <v>537.6</v>
      </c>
      <c r="AN11" s="197" t="s">
        <v>1583</v>
      </c>
      <c r="AO11" s="384" t="s">
        <v>1584</v>
      </c>
      <c r="AP11" s="197" t="s">
        <v>862</v>
      </c>
      <c r="AQ11" s="367">
        <v>4</v>
      </c>
      <c r="AR11" s="197" t="s">
        <v>218</v>
      </c>
      <c r="AS11" s="197" t="s">
        <v>1585</v>
      </c>
      <c r="AT11" s="197" t="s">
        <v>878</v>
      </c>
      <c r="AU11" s="197" t="s">
        <v>907</v>
      </c>
      <c r="AV11" s="201">
        <v>45175</v>
      </c>
      <c r="AW11" s="197" t="s">
        <v>829</v>
      </c>
    </row>
    <row r="12" spans="1:49">
      <c r="A12" s="175">
        <v>9</v>
      </c>
      <c r="B12" s="176" t="s">
        <v>30</v>
      </c>
      <c r="C12" s="177" t="s">
        <v>112</v>
      </c>
      <c r="D12" s="177">
        <v>2</v>
      </c>
      <c r="E12" s="177" t="s">
        <v>137</v>
      </c>
      <c r="F12" s="178" t="s">
        <v>123</v>
      </c>
      <c r="G12" s="177">
        <v>2</v>
      </c>
      <c r="H12" s="177" t="s">
        <v>108</v>
      </c>
      <c r="I12" s="177">
        <v>10.5</v>
      </c>
      <c r="J12" s="179">
        <v>10.5</v>
      </c>
      <c r="K12" s="182">
        <v>39295</v>
      </c>
      <c r="L12" s="180"/>
      <c r="M12" s="177" t="s">
        <v>124</v>
      </c>
      <c r="N12" s="177">
        <v>5</v>
      </c>
      <c r="O12" s="181" t="s">
        <v>121</v>
      </c>
      <c r="Q12" s="410" t="s">
        <v>245</v>
      </c>
      <c r="R12" s="411" t="s">
        <v>246</v>
      </c>
      <c r="S12" s="412" t="s">
        <v>30</v>
      </c>
      <c r="T12" s="412">
        <v>36.9</v>
      </c>
      <c r="U12" s="412" t="s">
        <v>937</v>
      </c>
      <c r="V12" s="412" t="s">
        <v>827</v>
      </c>
      <c r="W12" s="412"/>
      <c r="X12" s="412" t="s">
        <v>239</v>
      </c>
      <c r="Y12" s="412" t="s">
        <v>907</v>
      </c>
      <c r="Z12" s="279">
        <v>41338</v>
      </c>
      <c r="AN12" s="197" t="s">
        <v>1562</v>
      </c>
      <c r="AO12" s="384" t="s">
        <v>1563</v>
      </c>
      <c r="AP12" s="197" t="s">
        <v>862</v>
      </c>
      <c r="AQ12" s="367">
        <v>4</v>
      </c>
      <c r="AR12" s="197" t="s">
        <v>218</v>
      </c>
      <c r="AS12" s="197" t="s">
        <v>280</v>
      </c>
      <c r="AT12" s="197" t="s">
        <v>606</v>
      </c>
      <c r="AU12" s="197" t="s">
        <v>907</v>
      </c>
      <c r="AV12" s="201">
        <v>44886</v>
      </c>
      <c r="AW12" s="197" t="s">
        <v>827</v>
      </c>
    </row>
    <row r="13" spans="1:49">
      <c r="A13" s="175">
        <v>10</v>
      </c>
      <c r="B13" s="176" t="s">
        <v>30</v>
      </c>
      <c r="C13" s="177" t="s">
        <v>112</v>
      </c>
      <c r="D13" s="177" t="s">
        <v>106</v>
      </c>
      <c r="E13" s="177" t="s">
        <v>138</v>
      </c>
      <c r="F13" s="178" t="s">
        <v>139</v>
      </c>
      <c r="G13" s="177">
        <v>1</v>
      </c>
      <c r="H13" s="177" t="s">
        <v>108</v>
      </c>
      <c r="I13" s="177">
        <v>24.8</v>
      </c>
      <c r="J13" s="179">
        <v>25.5</v>
      </c>
      <c r="K13" s="182">
        <v>39539</v>
      </c>
      <c r="L13" s="180"/>
      <c r="M13" s="177" t="s">
        <v>140</v>
      </c>
      <c r="N13" s="177">
        <v>17</v>
      </c>
      <c r="O13" s="181" t="s">
        <v>121</v>
      </c>
      <c r="Q13" s="410" t="s">
        <v>251</v>
      </c>
      <c r="R13" s="411" t="s">
        <v>252</v>
      </c>
      <c r="S13" s="412" t="s">
        <v>30</v>
      </c>
      <c r="T13" s="412">
        <v>35.450000000000003</v>
      </c>
      <c r="U13" s="412" t="s">
        <v>213</v>
      </c>
      <c r="V13" s="412" t="s">
        <v>827</v>
      </c>
      <c r="W13" s="412"/>
      <c r="X13" s="412" t="s">
        <v>239</v>
      </c>
      <c r="Y13" s="412" t="s">
        <v>907</v>
      </c>
      <c r="Z13" s="279">
        <v>43081</v>
      </c>
      <c r="AC13" s="227" t="s">
        <v>1725</v>
      </c>
      <c r="AN13" s="197" t="s">
        <v>1423</v>
      </c>
      <c r="AO13" s="384" t="s">
        <v>1424</v>
      </c>
      <c r="AP13" s="197" t="s">
        <v>862</v>
      </c>
      <c r="AQ13" s="367">
        <v>3.99</v>
      </c>
      <c r="AR13" s="197" t="s">
        <v>1134</v>
      </c>
      <c r="AS13" s="197" t="s">
        <v>193</v>
      </c>
      <c r="AT13" s="197" t="s">
        <v>606</v>
      </c>
      <c r="AU13" s="197" t="s">
        <v>907</v>
      </c>
      <c r="AV13" s="201">
        <v>44768</v>
      </c>
      <c r="AW13" s="197" t="s">
        <v>828</v>
      </c>
    </row>
    <row r="14" spans="1:49">
      <c r="A14" s="175">
        <v>11</v>
      </c>
      <c r="B14" s="176" t="s">
        <v>30</v>
      </c>
      <c r="C14" s="177" t="s">
        <v>112</v>
      </c>
      <c r="D14" s="177">
        <v>1</v>
      </c>
      <c r="E14" s="177" t="s">
        <v>141</v>
      </c>
      <c r="F14" s="178" t="s">
        <v>142</v>
      </c>
      <c r="G14" s="177">
        <v>1</v>
      </c>
      <c r="H14" s="177" t="s">
        <v>108</v>
      </c>
      <c r="I14" s="177">
        <v>37.799999999999997</v>
      </c>
      <c r="J14" s="179">
        <v>40</v>
      </c>
      <c r="K14" s="182">
        <v>39600</v>
      </c>
      <c r="L14" s="180" t="s">
        <v>143</v>
      </c>
      <c r="M14" s="177" t="s">
        <v>133</v>
      </c>
      <c r="N14" s="177">
        <v>20</v>
      </c>
      <c r="O14" s="181" t="s">
        <v>121</v>
      </c>
      <c r="Q14" s="410" t="s">
        <v>248</v>
      </c>
      <c r="R14" s="411" t="s">
        <v>249</v>
      </c>
      <c r="S14" s="412" t="s">
        <v>30</v>
      </c>
      <c r="T14" s="412">
        <v>35.200000000000003</v>
      </c>
      <c r="U14" s="412" t="s">
        <v>250</v>
      </c>
      <c r="V14" s="412" t="s">
        <v>827</v>
      </c>
      <c r="W14" s="412"/>
      <c r="X14" s="412" t="s">
        <v>236</v>
      </c>
      <c r="Y14" s="412" t="s">
        <v>907</v>
      </c>
      <c r="Z14" s="279">
        <v>42586</v>
      </c>
      <c r="AC14" t="s">
        <v>1526</v>
      </c>
      <c r="AN14" s="197" t="s">
        <v>1567</v>
      </c>
      <c r="AO14" s="384" t="s">
        <v>1568</v>
      </c>
      <c r="AP14" s="197" t="s">
        <v>862</v>
      </c>
      <c r="AQ14" s="367">
        <v>0.499</v>
      </c>
      <c r="AR14" s="197" t="s">
        <v>1569</v>
      </c>
      <c r="AS14" s="197" t="s">
        <v>1121</v>
      </c>
      <c r="AT14" s="197" t="s">
        <v>606</v>
      </c>
      <c r="AU14" s="197" t="s">
        <v>907</v>
      </c>
      <c r="AV14" s="201">
        <v>45176</v>
      </c>
      <c r="AW14" s="197" t="s">
        <v>835</v>
      </c>
    </row>
    <row r="15" spans="1:49">
      <c r="A15" s="175">
        <v>12</v>
      </c>
      <c r="B15" s="176" t="s">
        <v>30</v>
      </c>
      <c r="C15" s="177" t="s">
        <v>112</v>
      </c>
      <c r="D15" s="177">
        <v>1</v>
      </c>
      <c r="E15" s="177" t="s">
        <v>144</v>
      </c>
      <c r="F15" s="178" t="s">
        <v>145</v>
      </c>
      <c r="G15" s="177">
        <v>1</v>
      </c>
      <c r="H15" s="177" t="s">
        <v>108</v>
      </c>
      <c r="I15" s="177">
        <v>41.225000000000001</v>
      </c>
      <c r="J15" s="179">
        <v>41.4</v>
      </c>
      <c r="K15" s="182">
        <v>39600</v>
      </c>
      <c r="L15" s="180"/>
      <c r="M15" s="177" t="s">
        <v>111</v>
      </c>
      <c r="N15" s="177">
        <v>18</v>
      </c>
      <c r="O15" s="181" t="s">
        <v>121</v>
      </c>
      <c r="Q15" s="410" t="s">
        <v>253</v>
      </c>
      <c r="R15" s="411" t="s">
        <v>254</v>
      </c>
      <c r="S15" s="412" t="s">
        <v>30</v>
      </c>
      <c r="T15" s="412">
        <v>34.15</v>
      </c>
      <c r="U15" s="412" t="s">
        <v>255</v>
      </c>
      <c r="V15" s="412" t="s">
        <v>827</v>
      </c>
      <c r="W15" s="412"/>
      <c r="X15" s="412" t="s">
        <v>239</v>
      </c>
      <c r="Y15" s="412" t="s">
        <v>907</v>
      </c>
      <c r="Z15" s="279">
        <v>41066</v>
      </c>
      <c r="AC15" s="262" t="s">
        <v>1726</v>
      </c>
      <c r="AN15" s="197" t="s">
        <v>1570</v>
      </c>
      <c r="AO15" s="384" t="s">
        <v>1571</v>
      </c>
      <c r="AP15" s="197" t="s">
        <v>862</v>
      </c>
      <c r="AQ15" s="367">
        <v>0.34</v>
      </c>
      <c r="AR15" s="197" t="s">
        <v>1566</v>
      </c>
      <c r="AS15" s="197" t="s">
        <v>630</v>
      </c>
      <c r="AT15" s="197" t="s">
        <v>1572</v>
      </c>
      <c r="AU15" s="197" t="s">
        <v>907</v>
      </c>
      <c r="AV15" s="201">
        <v>45128</v>
      </c>
      <c r="AW15" s="197" t="s">
        <v>828</v>
      </c>
    </row>
    <row r="16" spans="1:49">
      <c r="A16" s="175">
        <v>13</v>
      </c>
      <c r="B16" s="176" t="s">
        <v>30</v>
      </c>
      <c r="C16" s="177" t="s">
        <v>112</v>
      </c>
      <c r="D16" s="177">
        <v>2</v>
      </c>
      <c r="E16" s="177" t="s">
        <v>146</v>
      </c>
      <c r="F16" s="178" t="s">
        <v>132</v>
      </c>
      <c r="G16" s="177">
        <v>2</v>
      </c>
      <c r="H16" s="177" t="s">
        <v>108</v>
      </c>
      <c r="I16" s="177">
        <v>8.5</v>
      </c>
      <c r="J16" s="179">
        <v>8.5</v>
      </c>
      <c r="K16" s="182">
        <v>39873</v>
      </c>
      <c r="L16" s="180"/>
      <c r="M16" s="177" t="s">
        <v>133</v>
      </c>
      <c r="N16" s="177">
        <v>10</v>
      </c>
      <c r="O16" s="181" t="s">
        <v>121</v>
      </c>
      <c r="Q16" s="410" t="s">
        <v>852</v>
      </c>
      <c r="R16" s="411" t="s">
        <v>972</v>
      </c>
      <c r="S16" s="412" t="s">
        <v>30</v>
      </c>
      <c r="T16" s="412">
        <v>34</v>
      </c>
      <c r="U16" s="412" t="s">
        <v>973</v>
      </c>
      <c r="V16" s="412" t="s">
        <v>827</v>
      </c>
      <c r="W16" s="412"/>
      <c r="X16" s="412" t="s">
        <v>236</v>
      </c>
      <c r="Y16" s="412" t="s">
        <v>907</v>
      </c>
      <c r="Z16" s="279">
        <v>43798</v>
      </c>
      <c r="AN16" s="197" t="s">
        <v>1573</v>
      </c>
      <c r="AO16" s="384" t="s">
        <v>1574</v>
      </c>
      <c r="AP16" s="197" t="s">
        <v>862</v>
      </c>
      <c r="AQ16" s="367">
        <v>0.3</v>
      </c>
      <c r="AR16" s="197" t="s">
        <v>1575</v>
      </c>
      <c r="AS16" s="197" t="s">
        <v>595</v>
      </c>
      <c r="AT16" s="197" t="s">
        <v>917</v>
      </c>
      <c r="AU16" s="197" t="s">
        <v>907</v>
      </c>
      <c r="AV16" s="201">
        <v>45015</v>
      </c>
      <c r="AW16" s="197" t="s">
        <v>835</v>
      </c>
    </row>
    <row r="17" spans="1:49">
      <c r="A17" s="175">
        <v>14</v>
      </c>
      <c r="B17" s="176" t="s">
        <v>30</v>
      </c>
      <c r="C17" s="177" t="s">
        <v>112</v>
      </c>
      <c r="D17" s="177">
        <v>2</v>
      </c>
      <c r="E17" s="177" t="s">
        <v>147</v>
      </c>
      <c r="F17" s="178" t="s">
        <v>139</v>
      </c>
      <c r="G17" s="177">
        <v>3</v>
      </c>
      <c r="H17" s="177" t="s">
        <v>108</v>
      </c>
      <c r="I17" s="177">
        <v>5.82</v>
      </c>
      <c r="J17" s="179">
        <v>6</v>
      </c>
      <c r="K17" s="182">
        <v>39873</v>
      </c>
      <c r="L17" s="180"/>
      <c r="M17" s="177" t="s">
        <v>140</v>
      </c>
      <c r="N17" s="177">
        <v>4</v>
      </c>
      <c r="O17" s="181" t="s">
        <v>121</v>
      </c>
      <c r="Q17" s="410" t="s">
        <v>256</v>
      </c>
      <c r="R17" s="411" t="s">
        <v>257</v>
      </c>
      <c r="S17" s="412" t="s">
        <v>30</v>
      </c>
      <c r="T17" s="412">
        <v>33.1</v>
      </c>
      <c r="U17" s="412" t="s">
        <v>934</v>
      </c>
      <c r="V17" s="412" t="s">
        <v>827</v>
      </c>
      <c r="W17" s="412"/>
      <c r="X17" s="412" t="s">
        <v>236</v>
      </c>
      <c r="Y17" s="412" t="s">
        <v>907</v>
      </c>
      <c r="Z17" s="279">
        <v>43067</v>
      </c>
      <c r="AN17" s="197" t="s">
        <v>1576</v>
      </c>
      <c r="AO17" s="384" t="s">
        <v>1577</v>
      </c>
      <c r="AP17" s="197" t="s">
        <v>862</v>
      </c>
      <c r="AQ17" s="367">
        <v>0.18</v>
      </c>
      <c r="AR17" s="197" t="s">
        <v>1578</v>
      </c>
      <c r="AS17" s="197" t="s">
        <v>797</v>
      </c>
      <c r="AT17" s="197" t="s">
        <v>917</v>
      </c>
      <c r="AU17" s="197" t="s">
        <v>907</v>
      </c>
      <c r="AV17" s="201">
        <v>45020</v>
      </c>
      <c r="AW17" s="197" t="s">
        <v>835</v>
      </c>
    </row>
    <row r="18" spans="1:49" ht="15" thickBot="1">
      <c r="A18" s="175">
        <v>15</v>
      </c>
      <c r="B18" s="176" t="s">
        <v>30</v>
      </c>
      <c r="C18" s="177" t="s">
        <v>112</v>
      </c>
      <c r="D18" s="177">
        <v>2</v>
      </c>
      <c r="E18" s="177" t="s">
        <v>148</v>
      </c>
      <c r="F18" s="178" t="s">
        <v>132</v>
      </c>
      <c r="G18" s="177">
        <v>3</v>
      </c>
      <c r="H18" s="177" t="s">
        <v>108</v>
      </c>
      <c r="I18" s="177">
        <v>30</v>
      </c>
      <c r="J18" s="179">
        <v>32.5</v>
      </c>
      <c r="K18" s="182">
        <v>39965</v>
      </c>
      <c r="L18" s="180"/>
      <c r="M18" s="177" t="s">
        <v>133</v>
      </c>
      <c r="N18" s="177">
        <v>13</v>
      </c>
      <c r="O18" s="181" t="s">
        <v>121</v>
      </c>
      <c r="Q18" s="410" t="s">
        <v>259</v>
      </c>
      <c r="R18" s="411" t="s">
        <v>260</v>
      </c>
      <c r="S18" s="412" t="s">
        <v>30</v>
      </c>
      <c r="T18" s="412">
        <v>33</v>
      </c>
      <c r="U18" s="412" t="s">
        <v>935</v>
      </c>
      <c r="V18" s="412" t="s">
        <v>827</v>
      </c>
      <c r="W18" s="412"/>
      <c r="X18" s="412" t="s">
        <v>236</v>
      </c>
      <c r="Y18" s="412" t="s">
        <v>907</v>
      </c>
      <c r="Z18" s="279">
        <v>42670</v>
      </c>
      <c r="AC18" s="430" t="s">
        <v>1724</v>
      </c>
      <c r="AN18" s="197" t="s">
        <v>1327</v>
      </c>
      <c r="AO18" s="384" t="s">
        <v>1328</v>
      </c>
      <c r="AP18" s="197" t="s">
        <v>862</v>
      </c>
      <c r="AQ18" s="367">
        <v>0.12</v>
      </c>
      <c r="AR18" s="197" t="s">
        <v>1329</v>
      </c>
      <c r="AS18" s="197" t="s">
        <v>1330</v>
      </c>
      <c r="AT18" s="197" t="s">
        <v>917</v>
      </c>
      <c r="AU18" s="197" t="s">
        <v>907</v>
      </c>
      <c r="AV18" s="201">
        <v>44692</v>
      </c>
      <c r="AW18" s="197" t="s">
        <v>835</v>
      </c>
    </row>
    <row r="19" spans="1:49" ht="16" thickBot="1">
      <c r="A19" s="175">
        <v>16</v>
      </c>
      <c r="B19" s="176" t="s">
        <v>30</v>
      </c>
      <c r="C19" s="177" t="s">
        <v>112</v>
      </c>
      <c r="D19" s="177">
        <v>2</v>
      </c>
      <c r="E19" s="177" t="s">
        <v>149</v>
      </c>
      <c r="F19" s="178" t="s">
        <v>145</v>
      </c>
      <c r="G19" s="177">
        <v>2</v>
      </c>
      <c r="H19" s="177" t="s">
        <v>108</v>
      </c>
      <c r="I19" s="177">
        <v>18</v>
      </c>
      <c r="J19" s="179">
        <v>18.399999999999999</v>
      </c>
      <c r="K19" s="182">
        <v>39995</v>
      </c>
      <c r="L19" s="180"/>
      <c r="M19" s="177" t="s">
        <v>111</v>
      </c>
      <c r="N19" s="177">
        <v>8</v>
      </c>
      <c r="O19" s="181" t="s">
        <v>121</v>
      </c>
      <c r="Q19" s="410" t="s">
        <v>261</v>
      </c>
      <c r="R19" s="411" t="s">
        <v>262</v>
      </c>
      <c r="S19" s="412" t="s">
        <v>30</v>
      </c>
      <c r="T19" s="412">
        <v>33</v>
      </c>
      <c r="U19" s="412" t="s">
        <v>935</v>
      </c>
      <c r="V19" s="412" t="s">
        <v>827</v>
      </c>
      <c r="W19" s="412"/>
      <c r="X19" s="412" t="s">
        <v>239</v>
      </c>
      <c r="Y19" s="412" t="s">
        <v>907</v>
      </c>
      <c r="Z19" s="279">
        <v>40777</v>
      </c>
      <c r="AC19" s="168" t="s">
        <v>65</v>
      </c>
      <c r="AD19" s="375" t="s">
        <v>1727</v>
      </c>
      <c r="AN19" s="197" t="s">
        <v>1323</v>
      </c>
      <c r="AO19" s="384" t="s">
        <v>1324</v>
      </c>
      <c r="AP19" s="197" t="s">
        <v>862</v>
      </c>
      <c r="AQ19" s="367">
        <v>0.1</v>
      </c>
      <c r="AR19" s="197" t="s">
        <v>1325</v>
      </c>
      <c r="AS19" s="197" t="s">
        <v>1326</v>
      </c>
      <c r="AT19" s="197" t="s">
        <v>917</v>
      </c>
      <c r="AU19" s="197" t="s">
        <v>907</v>
      </c>
      <c r="AV19" s="201">
        <v>44692</v>
      </c>
      <c r="AW19" s="197" t="s">
        <v>835</v>
      </c>
    </row>
    <row r="20" spans="1:49">
      <c r="A20" s="175">
        <v>17</v>
      </c>
      <c r="B20" s="176" t="s">
        <v>30</v>
      </c>
      <c r="C20" s="177" t="s">
        <v>112</v>
      </c>
      <c r="D20" s="177">
        <v>2</v>
      </c>
      <c r="E20" s="177" t="s">
        <v>150</v>
      </c>
      <c r="F20" s="178" t="s">
        <v>151</v>
      </c>
      <c r="G20" s="177">
        <v>1</v>
      </c>
      <c r="H20" s="177" t="s">
        <v>108</v>
      </c>
      <c r="I20" s="177">
        <v>36</v>
      </c>
      <c r="J20" s="179">
        <v>36</v>
      </c>
      <c r="K20" s="182">
        <v>39995</v>
      </c>
      <c r="L20" s="180"/>
      <c r="M20" s="177" t="s">
        <v>152</v>
      </c>
      <c r="N20" s="177">
        <v>18</v>
      </c>
      <c r="O20" s="181" t="s">
        <v>121</v>
      </c>
      <c r="Q20" s="410" t="s">
        <v>263</v>
      </c>
      <c r="R20" s="411" t="s">
        <v>264</v>
      </c>
      <c r="S20" s="412" t="s">
        <v>30</v>
      </c>
      <c r="T20" s="412">
        <v>32.549999999999997</v>
      </c>
      <c r="U20" s="412" t="s">
        <v>265</v>
      </c>
      <c r="V20" s="412" t="s">
        <v>827</v>
      </c>
      <c r="W20" s="412"/>
      <c r="X20" s="412" t="s">
        <v>236</v>
      </c>
      <c r="Y20" s="412" t="s">
        <v>907</v>
      </c>
      <c r="Z20" s="279">
        <v>41670</v>
      </c>
      <c r="AC20" s="431">
        <v>44896</v>
      </c>
      <c r="AD20" s="434">
        <v>0</v>
      </c>
      <c r="AN20" s="197" t="s">
        <v>1579</v>
      </c>
      <c r="AO20" s="384" t="s">
        <v>1580</v>
      </c>
      <c r="AP20" s="197" t="s">
        <v>862</v>
      </c>
      <c r="AQ20" s="367">
        <v>7.0000000000000007E-2</v>
      </c>
      <c r="AR20" s="197" t="s">
        <v>1581</v>
      </c>
      <c r="AS20" s="197" t="s">
        <v>1582</v>
      </c>
      <c r="AT20" s="197" t="s">
        <v>917</v>
      </c>
      <c r="AU20" s="197" t="s">
        <v>907</v>
      </c>
      <c r="AV20" s="201">
        <v>45041</v>
      </c>
      <c r="AW20" s="197" t="s">
        <v>835</v>
      </c>
    </row>
    <row r="21" spans="1:49">
      <c r="A21" s="175">
        <v>18</v>
      </c>
      <c r="B21" s="176" t="s">
        <v>30</v>
      </c>
      <c r="C21" s="177" t="s">
        <v>112</v>
      </c>
      <c r="D21" s="177">
        <v>1</v>
      </c>
      <c r="E21" s="177" t="s">
        <v>153</v>
      </c>
      <c r="F21" s="178" t="s">
        <v>120</v>
      </c>
      <c r="G21" s="177">
        <v>2</v>
      </c>
      <c r="H21" s="177" t="s">
        <v>108</v>
      </c>
      <c r="I21" s="177">
        <v>14</v>
      </c>
      <c r="J21" s="179">
        <v>16.100000000000001</v>
      </c>
      <c r="K21" s="182">
        <v>40087</v>
      </c>
      <c r="L21" s="180"/>
      <c r="M21" s="177" t="s">
        <v>110</v>
      </c>
      <c r="N21" s="177">
        <v>7</v>
      </c>
      <c r="O21" s="181" t="s">
        <v>121</v>
      </c>
      <c r="Q21" s="410" t="s">
        <v>266</v>
      </c>
      <c r="R21" s="411" t="s">
        <v>267</v>
      </c>
      <c r="S21" s="412" t="s">
        <v>30</v>
      </c>
      <c r="T21" s="412">
        <v>32.4</v>
      </c>
      <c r="U21" s="412" t="s">
        <v>268</v>
      </c>
      <c r="V21" s="412" t="s">
        <v>827</v>
      </c>
      <c r="W21" s="412"/>
      <c r="X21" s="412" t="s">
        <v>236</v>
      </c>
      <c r="Y21" s="412" t="s">
        <v>907</v>
      </c>
      <c r="Z21" s="279">
        <v>42125</v>
      </c>
      <c r="AC21" s="432">
        <v>44927</v>
      </c>
      <c r="AD21" s="435">
        <v>45</v>
      </c>
      <c r="AN21" s="197" t="s">
        <v>1170</v>
      </c>
      <c r="AO21" s="384" t="s">
        <v>1171</v>
      </c>
      <c r="AP21" s="197" t="s">
        <v>862</v>
      </c>
      <c r="AQ21" s="367">
        <v>0.05</v>
      </c>
      <c r="AR21" s="197" t="s">
        <v>218</v>
      </c>
      <c r="AS21" s="197" t="s">
        <v>1172</v>
      </c>
      <c r="AT21" s="197" t="s">
        <v>272</v>
      </c>
      <c r="AU21" s="197" t="s">
        <v>907</v>
      </c>
      <c r="AV21" s="201" t="s">
        <v>1110</v>
      </c>
      <c r="AW21" s="197" t="s">
        <v>828</v>
      </c>
    </row>
    <row r="22" spans="1:49">
      <c r="A22" s="175">
        <v>19</v>
      </c>
      <c r="B22" s="176" t="s">
        <v>30</v>
      </c>
      <c r="C22" s="177" t="s">
        <v>112</v>
      </c>
      <c r="D22" s="177" t="s">
        <v>106</v>
      </c>
      <c r="E22" s="177" t="s">
        <v>154</v>
      </c>
      <c r="F22" s="178" t="s">
        <v>155</v>
      </c>
      <c r="G22" s="177" t="s">
        <v>156</v>
      </c>
      <c r="H22" s="177" t="s">
        <v>108</v>
      </c>
      <c r="I22" s="177">
        <v>48</v>
      </c>
      <c r="J22" s="179">
        <v>48</v>
      </c>
      <c r="K22" s="182">
        <v>40087</v>
      </c>
      <c r="L22" s="180" t="s">
        <v>157</v>
      </c>
      <c r="M22" s="177" t="s">
        <v>140</v>
      </c>
      <c r="N22" s="177">
        <v>32</v>
      </c>
      <c r="O22" s="181" t="s">
        <v>121</v>
      </c>
      <c r="Q22" s="410" t="s">
        <v>269</v>
      </c>
      <c r="R22" s="411" t="s">
        <v>270</v>
      </c>
      <c r="S22" s="412" t="s">
        <v>30</v>
      </c>
      <c r="T22" s="412">
        <v>31.5</v>
      </c>
      <c r="U22" s="412" t="s">
        <v>271</v>
      </c>
      <c r="V22" s="412" t="s">
        <v>836</v>
      </c>
      <c r="W22" s="412"/>
      <c r="X22" s="412" t="s">
        <v>272</v>
      </c>
      <c r="Y22" s="412" t="s">
        <v>907</v>
      </c>
      <c r="Z22" s="279">
        <v>38899</v>
      </c>
      <c r="AC22" s="432">
        <v>44958</v>
      </c>
      <c r="AD22" s="435">
        <v>71.77</v>
      </c>
      <c r="AN22" s="197" t="s">
        <v>1656</v>
      </c>
      <c r="AO22" s="384" t="s">
        <v>1657</v>
      </c>
      <c r="AP22" s="197" t="s">
        <v>862</v>
      </c>
      <c r="AQ22" s="367">
        <v>0.04</v>
      </c>
      <c r="AR22" s="197" t="s">
        <v>1658</v>
      </c>
      <c r="AS22" s="197" t="s">
        <v>1659</v>
      </c>
      <c r="AT22" s="197" t="s">
        <v>606</v>
      </c>
      <c r="AU22" s="197" t="s">
        <v>907</v>
      </c>
      <c r="AV22" s="201">
        <v>41963</v>
      </c>
      <c r="AW22" s="197" t="s">
        <v>835</v>
      </c>
    </row>
    <row r="23" spans="1:49">
      <c r="A23" s="175">
        <v>20</v>
      </c>
      <c r="B23" s="176" t="s">
        <v>30</v>
      </c>
      <c r="C23" s="177" t="s">
        <v>112</v>
      </c>
      <c r="D23" s="177">
        <v>2</v>
      </c>
      <c r="E23" s="177" t="s">
        <v>158</v>
      </c>
      <c r="F23" s="178" t="s">
        <v>159</v>
      </c>
      <c r="G23" s="177">
        <v>1</v>
      </c>
      <c r="H23" s="177" t="s">
        <v>108</v>
      </c>
      <c r="I23" s="177">
        <v>57</v>
      </c>
      <c r="J23" s="179">
        <v>57</v>
      </c>
      <c r="K23" s="182">
        <v>40148</v>
      </c>
      <c r="L23" s="180"/>
      <c r="M23" s="177" t="s">
        <v>111</v>
      </c>
      <c r="N23" s="177">
        <v>19</v>
      </c>
      <c r="O23" s="181" t="s">
        <v>121</v>
      </c>
      <c r="Q23" s="410" t="s">
        <v>846</v>
      </c>
      <c r="R23" s="411" t="s">
        <v>911</v>
      </c>
      <c r="S23" s="412" t="s">
        <v>30</v>
      </c>
      <c r="T23" s="412">
        <v>28</v>
      </c>
      <c r="U23" s="412" t="s">
        <v>255</v>
      </c>
      <c r="V23" s="412" t="s">
        <v>827</v>
      </c>
      <c r="W23" s="412"/>
      <c r="X23" s="412" t="s">
        <v>239</v>
      </c>
      <c r="Y23" s="412" t="s">
        <v>907</v>
      </c>
      <c r="Z23" s="279">
        <v>43803</v>
      </c>
      <c r="AC23" s="432">
        <v>44986</v>
      </c>
      <c r="AD23" s="435">
        <v>129.87</v>
      </c>
      <c r="AN23" s="197" t="s">
        <v>1660</v>
      </c>
      <c r="AO23" s="384" t="s">
        <v>1661</v>
      </c>
      <c r="AP23" s="197" t="s">
        <v>862</v>
      </c>
      <c r="AQ23" s="367">
        <v>9</v>
      </c>
      <c r="AR23" s="197" t="s">
        <v>218</v>
      </c>
      <c r="AS23" s="197" t="s">
        <v>1662</v>
      </c>
      <c r="AT23" s="197" t="s">
        <v>878</v>
      </c>
      <c r="AU23" s="197" t="s">
        <v>907</v>
      </c>
      <c r="AV23" s="201">
        <v>45266</v>
      </c>
      <c r="AW23" s="197" t="s">
        <v>829</v>
      </c>
    </row>
    <row r="24" spans="1:49">
      <c r="A24" s="175">
        <v>21</v>
      </c>
      <c r="B24" s="176" t="s">
        <v>30</v>
      </c>
      <c r="C24" s="177" t="s">
        <v>112</v>
      </c>
      <c r="D24" s="177">
        <v>2</v>
      </c>
      <c r="E24" s="177" t="s">
        <v>160</v>
      </c>
      <c r="F24" s="178" t="s">
        <v>161</v>
      </c>
      <c r="G24" s="177">
        <v>1</v>
      </c>
      <c r="H24" s="177" t="s">
        <v>108</v>
      </c>
      <c r="I24" s="177">
        <v>28.5</v>
      </c>
      <c r="J24" s="179">
        <v>28.5</v>
      </c>
      <c r="K24" s="182">
        <v>40148</v>
      </c>
      <c r="L24" s="180"/>
      <c r="M24" s="177" t="s">
        <v>162</v>
      </c>
      <c r="N24" s="177">
        <v>19</v>
      </c>
      <c r="O24" s="181" t="s">
        <v>121</v>
      </c>
      <c r="Q24" s="410" t="s">
        <v>273</v>
      </c>
      <c r="R24" s="411" t="s">
        <v>274</v>
      </c>
      <c r="S24" s="412" t="s">
        <v>30</v>
      </c>
      <c r="T24" s="412">
        <v>26</v>
      </c>
      <c r="U24" s="412" t="s">
        <v>977</v>
      </c>
      <c r="V24" s="412" t="s">
        <v>827</v>
      </c>
      <c r="W24" s="412"/>
      <c r="X24" s="412" t="s">
        <v>275</v>
      </c>
      <c r="Y24" s="412" t="s">
        <v>907</v>
      </c>
      <c r="Z24" s="279">
        <v>38718</v>
      </c>
      <c r="AC24" s="432">
        <v>45017</v>
      </c>
      <c r="AD24" s="435">
        <v>129.87</v>
      </c>
      <c r="AN24" s="197" t="s">
        <v>1663</v>
      </c>
      <c r="AO24" s="384" t="s">
        <v>1664</v>
      </c>
      <c r="AP24" s="197" t="s">
        <v>862</v>
      </c>
      <c r="AQ24" s="367">
        <v>0.02</v>
      </c>
      <c r="AR24" s="197" t="s">
        <v>1665</v>
      </c>
      <c r="AS24" s="197" t="s">
        <v>1666</v>
      </c>
      <c r="AT24" s="197" t="s">
        <v>606</v>
      </c>
      <c r="AU24" s="197" t="s">
        <v>907</v>
      </c>
      <c r="AV24" s="201">
        <v>42382</v>
      </c>
      <c r="AW24" s="197" t="s">
        <v>835</v>
      </c>
    </row>
    <row r="25" spans="1:49">
      <c r="A25" s="175">
        <v>22</v>
      </c>
      <c r="B25" s="176" t="s">
        <v>30</v>
      </c>
      <c r="C25" s="177" t="s">
        <v>112</v>
      </c>
      <c r="D25" s="177">
        <v>2</v>
      </c>
      <c r="E25" s="177" t="s">
        <v>163</v>
      </c>
      <c r="F25" s="178" t="s">
        <v>164</v>
      </c>
      <c r="G25" s="177" t="s">
        <v>156</v>
      </c>
      <c r="H25" s="177" t="s">
        <v>108</v>
      </c>
      <c r="I25" s="177">
        <v>26</v>
      </c>
      <c r="J25" s="179">
        <v>26</v>
      </c>
      <c r="K25" s="182">
        <v>40330</v>
      </c>
      <c r="L25" s="180" t="s">
        <v>165</v>
      </c>
      <c r="M25" s="177" t="s">
        <v>166</v>
      </c>
      <c r="N25" s="177">
        <v>13</v>
      </c>
      <c r="O25" s="181" t="s">
        <v>121</v>
      </c>
      <c r="Q25" s="410" t="s">
        <v>276</v>
      </c>
      <c r="R25" s="411" t="s">
        <v>277</v>
      </c>
      <c r="S25" s="412" t="s">
        <v>30</v>
      </c>
      <c r="T25" s="412">
        <v>25.2</v>
      </c>
      <c r="U25" s="412" t="s">
        <v>250</v>
      </c>
      <c r="V25" s="412" t="s">
        <v>827</v>
      </c>
      <c r="W25" s="412"/>
      <c r="X25" s="412" t="s">
        <v>272</v>
      </c>
      <c r="Y25" s="412" t="s">
        <v>907</v>
      </c>
      <c r="Z25" s="279">
        <v>37926</v>
      </c>
      <c r="AC25" s="432">
        <v>45047</v>
      </c>
      <c r="AD25" s="435">
        <v>218.1</v>
      </c>
      <c r="AP25" s="369" t="s">
        <v>34</v>
      </c>
      <c r="AQ25" s="370">
        <f>SUM(AQ4:AQ24)</f>
        <v>76.228999999999999</v>
      </c>
    </row>
    <row r="26" spans="1:49">
      <c r="A26" s="175">
        <v>23</v>
      </c>
      <c r="B26" s="176" t="s">
        <v>30</v>
      </c>
      <c r="C26" s="177" t="s">
        <v>112</v>
      </c>
      <c r="D26" s="177">
        <v>2</v>
      </c>
      <c r="E26" s="177" t="s">
        <v>167</v>
      </c>
      <c r="F26" s="178" t="s">
        <v>164</v>
      </c>
      <c r="G26" s="177" t="s">
        <v>168</v>
      </c>
      <c r="H26" s="177" t="s">
        <v>108</v>
      </c>
      <c r="I26" s="177">
        <v>22</v>
      </c>
      <c r="J26" s="179">
        <v>22</v>
      </c>
      <c r="K26" s="182">
        <v>40330</v>
      </c>
      <c r="L26" s="180" t="s">
        <v>169</v>
      </c>
      <c r="M26" s="177" t="s">
        <v>170</v>
      </c>
      <c r="N26" s="177">
        <v>11</v>
      </c>
      <c r="O26" s="181" t="s">
        <v>121</v>
      </c>
      <c r="Q26" s="410" t="s">
        <v>856</v>
      </c>
      <c r="R26" s="411" t="s">
        <v>943</v>
      </c>
      <c r="S26" s="412" t="s">
        <v>30</v>
      </c>
      <c r="T26" s="412">
        <v>24</v>
      </c>
      <c r="U26" s="412" t="s">
        <v>914</v>
      </c>
      <c r="V26" s="412" t="s">
        <v>827</v>
      </c>
      <c r="W26" s="412"/>
      <c r="X26" s="412" t="s">
        <v>236</v>
      </c>
      <c r="Y26" s="412" t="s">
        <v>907</v>
      </c>
      <c r="Z26" s="279">
        <v>43711</v>
      </c>
      <c r="AC26" s="432">
        <v>45078</v>
      </c>
      <c r="AD26" s="435">
        <v>218.1</v>
      </c>
      <c r="AN26" s="409" t="s">
        <v>1668</v>
      </c>
    </row>
    <row r="27" spans="1:49">
      <c r="A27" s="175">
        <v>24</v>
      </c>
      <c r="B27" s="176" t="s">
        <v>30</v>
      </c>
      <c r="C27" s="177" t="s">
        <v>112</v>
      </c>
      <c r="D27" s="177">
        <v>2</v>
      </c>
      <c r="E27" s="177" t="s">
        <v>171</v>
      </c>
      <c r="F27" s="178" t="s">
        <v>117</v>
      </c>
      <c r="G27" s="177">
        <v>2</v>
      </c>
      <c r="H27" s="177" t="s">
        <v>108</v>
      </c>
      <c r="I27" s="177">
        <v>11.05</v>
      </c>
      <c r="J27" s="179">
        <v>11.05</v>
      </c>
      <c r="K27" s="182">
        <v>40330</v>
      </c>
      <c r="L27" s="180"/>
      <c r="M27" s="177" t="s">
        <v>118</v>
      </c>
      <c r="N27" s="177">
        <v>13</v>
      </c>
      <c r="O27" s="181" t="s">
        <v>121</v>
      </c>
      <c r="Q27" s="410" t="s">
        <v>278</v>
      </c>
      <c r="R27" s="411" t="s">
        <v>279</v>
      </c>
      <c r="S27" s="412" t="s">
        <v>30</v>
      </c>
      <c r="T27" s="412">
        <v>24</v>
      </c>
      <c r="U27" s="412" t="s">
        <v>280</v>
      </c>
      <c r="V27" s="412" t="s">
        <v>827</v>
      </c>
      <c r="W27" s="412"/>
      <c r="X27" s="412" t="s">
        <v>239</v>
      </c>
      <c r="Y27" s="412" t="s">
        <v>907</v>
      </c>
      <c r="Z27" s="279">
        <v>40830</v>
      </c>
      <c r="AC27" s="432">
        <v>45108</v>
      </c>
      <c r="AD27" s="435">
        <v>309</v>
      </c>
    </row>
    <row r="28" spans="1:49">
      <c r="A28" s="175">
        <v>25</v>
      </c>
      <c r="B28" s="176" t="s">
        <v>30</v>
      </c>
      <c r="C28" s="177" t="s">
        <v>112</v>
      </c>
      <c r="D28" s="177">
        <v>2</v>
      </c>
      <c r="E28" s="177" t="s">
        <v>172</v>
      </c>
      <c r="F28" s="178" t="s">
        <v>173</v>
      </c>
      <c r="G28" s="177">
        <v>1</v>
      </c>
      <c r="H28" s="177" t="s">
        <v>108</v>
      </c>
      <c r="I28" s="177">
        <v>20</v>
      </c>
      <c r="J28" s="179">
        <v>20.7</v>
      </c>
      <c r="K28" s="182">
        <v>40544</v>
      </c>
      <c r="L28" s="180"/>
      <c r="M28" s="177" t="s">
        <v>124</v>
      </c>
      <c r="N28" s="177">
        <v>9</v>
      </c>
      <c r="O28" s="181" t="s">
        <v>121</v>
      </c>
      <c r="Q28" s="410" t="s">
        <v>954</v>
      </c>
      <c r="R28" s="411" t="s">
        <v>955</v>
      </c>
      <c r="S28" s="412" t="s">
        <v>30</v>
      </c>
      <c r="T28" s="412">
        <v>23.06</v>
      </c>
      <c r="U28" s="412" t="s">
        <v>372</v>
      </c>
      <c r="V28" s="412" t="s">
        <v>827</v>
      </c>
      <c r="W28" s="412"/>
      <c r="X28" s="412" t="s">
        <v>878</v>
      </c>
      <c r="Y28" s="412" t="s">
        <v>907</v>
      </c>
      <c r="Z28" s="279">
        <v>44764</v>
      </c>
      <c r="AC28" s="432">
        <v>45139</v>
      </c>
      <c r="AD28" s="435">
        <v>309</v>
      </c>
    </row>
    <row r="29" spans="1:49">
      <c r="A29" s="175">
        <v>26</v>
      </c>
      <c r="B29" s="176" t="s">
        <v>30</v>
      </c>
      <c r="C29" s="177" t="s">
        <v>112</v>
      </c>
      <c r="D29" s="177">
        <v>2</v>
      </c>
      <c r="E29" s="177" t="s">
        <v>174</v>
      </c>
      <c r="F29" s="178" t="s">
        <v>173</v>
      </c>
      <c r="G29" s="177">
        <v>2</v>
      </c>
      <c r="H29" s="177" t="s">
        <v>108</v>
      </c>
      <c r="I29" s="177">
        <v>2</v>
      </c>
      <c r="J29" s="179">
        <v>2.2999999999999998</v>
      </c>
      <c r="K29" s="182">
        <v>40544</v>
      </c>
      <c r="L29" s="180"/>
      <c r="M29" s="177" t="s">
        <v>124</v>
      </c>
      <c r="N29" s="177">
        <v>1</v>
      </c>
      <c r="O29" s="181" t="s">
        <v>121</v>
      </c>
      <c r="Q29" s="410" t="s">
        <v>281</v>
      </c>
      <c r="R29" s="411" t="s">
        <v>282</v>
      </c>
      <c r="S29" s="412" t="s">
        <v>30</v>
      </c>
      <c r="T29" s="412">
        <v>22.5</v>
      </c>
      <c r="U29" s="412" t="s">
        <v>928</v>
      </c>
      <c r="V29" s="412" t="s">
        <v>827</v>
      </c>
      <c r="W29" s="412"/>
      <c r="X29" s="412" t="s">
        <v>284</v>
      </c>
      <c r="Y29" s="412" t="s">
        <v>907</v>
      </c>
      <c r="Z29" s="279">
        <v>39630</v>
      </c>
      <c r="AC29" s="432">
        <v>45170</v>
      </c>
      <c r="AD29" s="435">
        <v>351.8</v>
      </c>
    </row>
    <row r="30" spans="1:49">
      <c r="A30" s="175">
        <v>27</v>
      </c>
      <c r="B30" s="176" t="s">
        <v>30</v>
      </c>
      <c r="C30" s="177" t="s">
        <v>112</v>
      </c>
      <c r="D30" s="177">
        <v>2</v>
      </c>
      <c r="E30" s="177" t="s">
        <v>175</v>
      </c>
      <c r="F30" s="178" t="s">
        <v>173</v>
      </c>
      <c r="G30" s="177">
        <v>3</v>
      </c>
      <c r="H30" s="177" t="s">
        <v>108</v>
      </c>
      <c r="I30" s="177">
        <v>3.3</v>
      </c>
      <c r="J30" s="179">
        <v>2.2999999999999998</v>
      </c>
      <c r="K30" s="182">
        <v>40544</v>
      </c>
      <c r="L30" s="180"/>
      <c r="M30" s="177" t="s">
        <v>124</v>
      </c>
      <c r="N30" s="177">
        <v>1</v>
      </c>
      <c r="O30" s="181" t="s">
        <v>121</v>
      </c>
      <c r="Q30" s="410" t="s">
        <v>288</v>
      </c>
      <c r="R30" s="411" t="s">
        <v>289</v>
      </c>
      <c r="S30" s="412" t="s">
        <v>30</v>
      </c>
      <c r="T30" s="412">
        <v>21</v>
      </c>
      <c r="U30" s="412" t="s">
        <v>290</v>
      </c>
      <c r="V30" s="412" t="s">
        <v>827</v>
      </c>
      <c r="W30" s="412"/>
      <c r="X30" s="412" t="s">
        <v>239</v>
      </c>
      <c r="Y30" s="412" t="s">
        <v>907</v>
      </c>
      <c r="Z30" s="279">
        <v>40350</v>
      </c>
      <c r="AC30" s="432">
        <v>45200</v>
      </c>
      <c r="AD30" s="435">
        <v>351.8</v>
      </c>
    </row>
    <row r="31" spans="1:49">
      <c r="A31" s="175">
        <v>28</v>
      </c>
      <c r="B31" s="176" t="s">
        <v>30</v>
      </c>
      <c r="C31" s="177" t="s">
        <v>112</v>
      </c>
      <c r="D31" s="177">
        <v>2</v>
      </c>
      <c r="E31" s="177" t="s">
        <v>176</v>
      </c>
      <c r="F31" s="178" t="s">
        <v>173</v>
      </c>
      <c r="G31" s="177">
        <v>4</v>
      </c>
      <c r="H31" s="177" t="s">
        <v>108</v>
      </c>
      <c r="I31" s="177">
        <v>16.100000000000001</v>
      </c>
      <c r="J31" s="179">
        <v>16.100000000000001</v>
      </c>
      <c r="K31" s="182">
        <v>40544</v>
      </c>
      <c r="L31" s="180"/>
      <c r="M31" s="177" t="s">
        <v>124</v>
      </c>
      <c r="N31" s="177">
        <v>7</v>
      </c>
      <c r="O31" s="181" t="s">
        <v>121</v>
      </c>
      <c r="Q31" s="410" t="s">
        <v>291</v>
      </c>
      <c r="R31" s="411" t="s">
        <v>292</v>
      </c>
      <c r="S31" s="412" t="s">
        <v>30</v>
      </c>
      <c r="T31" s="412">
        <v>20.25</v>
      </c>
      <c r="U31" s="412" t="s">
        <v>124</v>
      </c>
      <c r="V31" s="412" t="s">
        <v>827</v>
      </c>
      <c r="W31" s="412"/>
      <c r="X31" s="412" t="s">
        <v>272</v>
      </c>
      <c r="Y31" s="412" t="s">
        <v>907</v>
      </c>
      <c r="Z31" s="279">
        <v>38930</v>
      </c>
      <c r="AC31" s="432">
        <v>45231</v>
      </c>
      <c r="AD31" s="435">
        <v>351.8</v>
      </c>
    </row>
    <row r="32" spans="1:49">
      <c r="A32" s="175">
        <v>29</v>
      </c>
      <c r="B32" s="176" t="s">
        <v>30</v>
      </c>
      <c r="C32" s="177" t="s">
        <v>112</v>
      </c>
      <c r="D32" s="177">
        <v>2</v>
      </c>
      <c r="E32" s="177" t="s">
        <v>177</v>
      </c>
      <c r="F32" s="178" t="s">
        <v>178</v>
      </c>
      <c r="G32" s="177">
        <v>2</v>
      </c>
      <c r="H32" s="177" t="s">
        <v>108</v>
      </c>
      <c r="I32" s="177">
        <v>23</v>
      </c>
      <c r="J32" s="179">
        <v>24</v>
      </c>
      <c r="K32" s="182">
        <v>41395</v>
      </c>
      <c r="L32" s="180"/>
      <c r="M32" s="177" t="s">
        <v>152</v>
      </c>
      <c r="N32" s="177">
        <v>12</v>
      </c>
      <c r="O32" s="181" t="s">
        <v>121</v>
      </c>
      <c r="Q32" s="410" t="s">
        <v>293</v>
      </c>
      <c r="R32" s="411" t="s">
        <v>294</v>
      </c>
      <c r="S32" s="412" t="s">
        <v>30</v>
      </c>
      <c r="T32" s="412">
        <v>20</v>
      </c>
      <c r="U32" s="412" t="s">
        <v>195</v>
      </c>
      <c r="V32" s="412" t="s">
        <v>829</v>
      </c>
      <c r="W32" s="412"/>
      <c r="X32" s="412" t="s">
        <v>239</v>
      </c>
      <c r="Y32" s="412" t="s">
        <v>907</v>
      </c>
      <c r="Z32" s="279">
        <v>43144</v>
      </c>
      <c r="AC32" s="432">
        <v>45261</v>
      </c>
      <c r="AD32" s="435">
        <v>369</v>
      </c>
    </row>
    <row r="33" spans="1:30">
      <c r="A33" s="175">
        <v>30</v>
      </c>
      <c r="B33" s="176" t="s">
        <v>30</v>
      </c>
      <c r="C33" s="177" t="s">
        <v>112</v>
      </c>
      <c r="D33" s="177">
        <v>2</v>
      </c>
      <c r="E33" s="177" t="s">
        <v>179</v>
      </c>
      <c r="F33" s="178" t="s">
        <v>126</v>
      </c>
      <c r="G33" s="177">
        <v>2</v>
      </c>
      <c r="H33" s="177" t="s">
        <v>108</v>
      </c>
      <c r="I33" s="177">
        <v>12</v>
      </c>
      <c r="J33" s="179">
        <v>12</v>
      </c>
      <c r="K33" s="182">
        <v>41518</v>
      </c>
      <c r="L33" s="180" t="s">
        <v>180</v>
      </c>
      <c r="M33" s="177" t="s">
        <v>109</v>
      </c>
      <c r="N33" s="177">
        <v>6</v>
      </c>
      <c r="O33" s="181" t="s">
        <v>121</v>
      </c>
      <c r="Q33" s="410" t="s">
        <v>295</v>
      </c>
      <c r="R33" s="411" t="s">
        <v>296</v>
      </c>
      <c r="S33" s="412" t="s">
        <v>30</v>
      </c>
      <c r="T33" s="412">
        <v>20</v>
      </c>
      <c r="U33" s="412" t="s">
        <v>297</v>
      </c>
      <c r="V33" s="412" t="s">
        <v>827</v>
      </c>
      <c r="W33" s="412"/>
      <c r="X33" s="412" t="s">
        <v>275</v>
      </c>
      <c r="Y33" s="412" t="s">
        <v>907</v>
      </c>
      <c r="Z33" s="279">
        <v>40627</v>
      </c>
      <c r="AC33" s="432">
        <v>45292</v>
      </c>
      <c r="AD33" s="435">
        <v>369</v>
      </c>
    </row>
    <row r="34" spans="1:30">
      <c r="A34" s="175">
        <v>31</v>
      </c>
      <c r="B34" s="176" t="s">
        <v>30</v>
      </c>
      <c r="C34" s="177" t="s">
        <v>112</v>
      </c>
      <c r="D34" s="177">
        <v>1</v>
      </c>
      <c r="E34" s="177" t="s">
        <v>181</v>
      </c>
      <c r="F34" s="178" t="s">
        <v>182</v>
      </c>
      <c r="G34" s="177" t="s">
        <v>156</v>
      </c>
      <c r="H34" s="177" t="s">
        <v>108</v>
      </c>
      <c r="I34" s="177">
        <v>34.35</v>
      </c>
      <c r="J34" s="179">
        <v>34.35</v>
      </c>
      <c r="K34" s="182">
        <v>41671</v>
      </c>
      <c r="L34" s="180"/>
      <c r="M34" s="177" t="s">
        <v>162</v>
      </c>
      <c r="N34" s="177">
        <v>16</v>
      </c>
      <c r="O34" s="181" t="s">
        <v>121</v>
      </c>
      <c r="Q34" s="410" t="s">
        <v>298</v>
      </c>
      <c r="R34" s="411" t="s">
        <v>299</v>
      </c>
      <c r="S34" s="412" t="s">
        <v>30</v>
      </c>
      <c r="T34" s="412">
        <v>19.55</v>
      </c>
      <c r="U34" s="412" t="s">
        <v>300</v>
      </c>
      <c r="V34" s="412" t="s">
        <v>827</v>
      </c>
      <c r="W34" s="412"/>
      <c r="X34" s="412" t="s">
        <v>272</v>
      </c>
      <c r="Y34" s="412" t="s">
        <v>907</v>
      </c>
      <c r="Z34" s="279">
        <v>39630</v>
      </c>
      <c r="AC34" s="432">
        <v>45323</v>
      </c>
      <c r="AD34" s="435">
        <v>384</v>
      </c>
    </row>
    <row r="35" spans="1:30" ht="43.5">
      <c r="A35" s="175">
        <v>32</v>
      </c>
      <c r="B35" s="176" t="s">
        <v>30</v>
      </c>
      <c r="C35" s="177" t="s">
        <v>112</v>
      </c>
      <c r="D35" s="177">
        <v>2</v>
      </c>
      <c r="E35" s="177" t="s">
        <v>183</v>
      </c>
      <c r="F35" s="178" t="s">
        <v>184</v>
      </c>
      <c r="G35" s="177">
        <v>1</v>
      </c>
      <c r="H35" s="177" t="s">
        <v>108</v>
      </c>
      <c r="I35" s="177">
        <v>100</v>
      </c>
      <c r="J35" s="179">
        <v>100</v>
      </c>
      <c r="K35" s="182">
        <v>42186</v>
      </c>
      <c r="L35" s="180" t="s">
        <v>185</v>
      </c>
      <c r="M35" s="177" t="s">
        <v>111</v>
      </c>
      <c r="N35" s="177">
        <v>40</v>
      </c>
      <c r="O35" s="181" t="s">
        <v>121</v>
      </c>
      <c r="Q35" s="410" t="s">
        <v>974</v>
      </c>
      <c r="R35" s="411" t="s">
        <v>975</v>
      </c>
      <c r="S35" s="412" t="s">
        <v>30</v>
      </c>
      <c r="T35" s="412">
        <v>19.2</v>
      </c>
      <c r="U35" s="412" t="s">
        <v>976</v>
      </c>
      <c r="V35" s="412" t="s">
        <v>827</v>
      </c>
      <c r="W35" s="412"/>
      <c r="X35" s="412" t="s">
        <v>236</v>
      </c>
      <c r="Y35" s="412" t="s">
        <v>907</v>
      </c>
      <c r="Z35" s="279">
        <v>43615</v>
      </c>
      <c r="AC35" s="432">
        <v>45352</v>
      </c>
      <c r="AD35" s="435">
        <v>384</v>
      </c>
    </row>
    <row r="36" spans="1:30">
      <c r="A36" s="175">
        <v>33</v>
      </c>
      <c r="B36" s="176" t="s">
        <v>30</v>
      </c>
      <c r="C36" s="177" t="s">
        <v>112</v>
      </c>
      <c r="D36" s="177">
        <v>3</v>
      </c>
      <c r="E36" s="177" t="s">
        <v>186</v>
      </c>
      <c r="F36" s="178" t="s">
        <v>187</v>
      </c>
      <c r="G36" s="177">
        <v>1</v>
      </c>
      <c r="H36" s="177" t="s">
        <v>108</v>
      </c>
      <c r="I36" s="177">
        <v>79.2</v>
      </c>
      <c r="J36" s="179">
        <v>84</v>
      </c>
      <c r="K36" s="182">
        <v>41944</v>
      </c>
      <c r="L36" s="180"/>
      <c r="M36" s="177" t="s">
        <v>188</v>
      </c>
      <c r="N36" s="177">
        <v>28</v>
      </c>
      <c r="O36" s="181" t="s">
        <v>121</v>
      </c>
      <c r="Q36" s="410" t="s">
        <v>301</v>
      </c>
      <c r="R36" s="411" t="s">
        <v>302</v>
      </c>
      <c r="S36" s="412" t="s">
        <v>30</v>
      </c>
      <c r="T36" s="412">
        <v>18.7</v>
      </c>
      <c r="U36" s="412" t="s">
        <v>303</v>
      </c>
      <c r="V36" s="412" t="s">
        <v>827</v>
      </c>
      <c r="W36" s="412"/>
      <c r="X36" s="412" t="s">
        <v>272</v>
      </c>
      <c r="Y36" s="412" t="s">
        <v>907</v>
      </c>
      <c r="Z36" s="279">
        <v>37926</v>
      </c>
      <c r="AC36" s="439">
        <v>45383</v>
      </c>
      <c r="AD36" s="440">
        <v>429</v>
      </c>
    </row>
    <row r="37" spans="1:30">
      <c r="A37" s="175">
        <v>34</v>
      </c>
      <c r="B37" s="176" t="s">
        <v>30</v>
      </c>
      <c r="C37" s="177" t="s">
        <v>112</v>
      </c>
      <c r="D37" s="177">
        <v>3</v>
      </c>
      <c r="E37" s="177" t="s">
        <v>189</v>
      </c>
      <c r="F37" s="178" t="s">
        <v>190</v>
      </c>
      <c r="G37" s="177">
        <v>1</v>
      </c>
      <c r="H37" s="177" t="s">
        <v>108</v>
      </c>
      <c r="I37" s="177">
        <v>36</v>
      </c>
      <c r="J37" s="179">
        <v>36</v>
      </c>
      <c r="K37" s="182">
        <v>41974</v>
      </c>
      <c r="L37" s="180"/>
      <c r="M37" s="177" t="s">
        <v>152</v>
      </c>
      <c r="N37" s="177">
        <v>16</v>
      </c>
      <c r="O37" s="181" t="s">
        <v>121</v>
      </c>
      <c r="Q37" s="410" t="s">
        <v>304</v>
      </c>
      <c r="R37" s="411" t="s">
        <v>305</v>
      </c>
      <c r="S37" s="412" t="s">
        <v>30</v>
      </c>
      <c r="T37" s="412">
        <v>18.5</v>
      </c>
      <c r="U37" s="412" t="s">
        <v>213</v>
      </c>
      <c r="V37" s="412" t="s">
        <v>827</v>
      </c>
      <c r="W37" s="412"/>
      <c r="X37" s="412" t="s">
        <v>239</v>
      </c>
      <c r="Y37" s="412" t="s">
        <v>907</v>
      </c>
      <c r="Z37" s="279">
        <v>43130</v>
      </c>
      <c r="AC37" s="439">
        <v>45413</v>
      </c>
      <c r="AD37" s="440">
        <v>520.6</v>
      </c>
    </row>
    <row r="38" spans="1:30" ht="28">
      <c r="A38" s="175">
        <v>35</v>
      </c>
      <c r="B38" s="176" t="s">
        <v>30</v>
      </c>
      <c r="C38" s="177" t="s">
        <v>112</v>
      </c>
      <c r="D38" s="177">
        <v>3</v>
      </c>
      <c r="E38" s="177" t="s">
        <v>191</v>
      </c>
      <c r="F38" s="178" t="s">
        <v>192</v>
      </c>
      <c r="G38" s="177">
        <v>1</v>
      </c>
      <c r="H38" s="177" t="s">
        <v>108</v>
      </c>
      <c r="I38" s="177">
        <v>20</v>
      </c>
      <c r="J38" s="179">
        <v>20</v>
      </c>
      <c r="K38" s="182">
        <v>42156</v>
      </c>
      <c r="L38" s="180"/>
      <c r="M38" s="177" t="s">
        <v>193</v>
      </c>
      <c r="N38" s="177">
        <v>8</v>
      </c>
      <c r="O38" s="181" t="s">
        <v>121</v>
      </c>
      <c r="Q38" s="410" t="s">
        <v>306</v>
      </c>
      <c r="R38" s="411" t="s">
        <v>307</v>
      </c>
      <c r="S38" s="412" t="s">
        <v>30</v>
      </c>
      <c r="T38" s="412">
        <v>18.3</v>
      </c>
      <c r="U38" s="412" t="s">
        <v>934</v>
      </c>
      <c r="V38" s="412" t="s">
        <v>827</v>
      </c>
      <c r="W38" s="412"/>
      <c r="X38" s="412" t="s">
        <v>236</v>
      </c>
      <c r="Y38" s="412" t="s">
        <v>907</v>
      </c>
      <c r="Z38" s="279">
        <v>43067</v>
      </c>
      <c r="AC38" s="439">
        <v>45444</v>
      </c>
      <c r="AD38" s="440">
        <v>520.6</v>
      </c>
    </row>
    <row r="39" spans="1:30">
      <c r="A39" s="175">
        <v>36</v>
      </c>
      <c r="B39" s="176" t="s">
        <v>30</v>
      </c>
      <c r="C39" s="177" t="s">
        <v>112</v>
      </c>
      <c r="D39" s="177">
        <v>2</v>
      </c>
      <c r="E39" s="177" t="s">
        <v>194</v>
      </c>
      <c r="F39" s="178" t="s">
        <v>195</v>
      </c>
      <c r="G39" s="177">
        <v>1</v>
      </c>
      <c r="H39" s="177" t="s">
        <v>108</v>
      </c>
      <c r="I39" s="177">
        <v>46</v>
      </c>
      <c r="J39" s="179">
        <v>48</v>
      </c>
      <c r="K39" s="182">
        <v>42278</v>
      </c>
      <c r="L39" s="180" t="s">
        <v>196</v>
      </c>
      <c r="M39" s="177" t="s">
        <v>133</v>
      </c>
      <c r="N39" s="177">
        <v>16</v>
      </c>
      <c r="O39" s="181" t="s">
        <v>121</v>
      </c>
      <c r="Q39" s="410" t="s">
        <v>808</v>
      </c>
      <c r="R39" s="411" t="s">
        <v>958</v>
      </c>
      <c r="S39" s="412" t="s">
        <v>30</v>
      </c>
      <c r="T39" s="412">
        <v>18</v>
      </c>
      <c r="U39" s="412" t="s">
        <v>250</v>
      </c>
      <c r="V39" s="412" t="s">
        <v>827</v>
      </c>
      <c r="W39" s="412"/>
      <c r="X39" s="412" t="s">
        <v>236</v>
      </c>
      <c r="Y39" s="412" t="s">
        <v>907</v>
      </c>
      <c r="Z39" s="279">
        <v>43544</v>
      </c>
      <c r="AC39" s="439">
        <v>45474</v>
      </c>
      <c r="AD39" s="440">
        <v>525.6</v>
      </c>
    </row>
    <row r="40" spans="1:30">
      <c r="A40" s="175">
        <v>37</v>
      </c>
      <c r="B40" s="176" t="s">
        <v>30</v>
      </c>
      <c r="C40" s="177" t="s">
        <v>112</v>
      </c>
      <c r="D40" s="177">
        <v>3</v>
      </c>
      <c r="E40" s="177" t="s">
        <v>197</v>
      </c>
      <c r="F40" s="178" t="s">
        <v>159</v>
      </c>
      <c r="G40" s="177">
        <v>2</v>
      </c>
      <c r="H40" s="177" t="s">
        <v>108</v>
      </c>
      <c r="I40" s="177">
        <v>65.7</v>
      </c>
      <c r="J40" s="179">
        <v>65.7</v>
      </c>
      <c r="K40" s="182">
        <v>42522</v>
      </c>
      <c r="L40" s="180" t="s">
        <v>198</v>
      </c>
      <c r="M40" s="177" t="s">
        <v>111</v>
      </c>
      <c r="N40" s="177">
        <v>26</v>
      </c>
      <c r="O40" s="181" t="s">
        <v>121</v>
      </c>
      <c r="Q40" s="410" t="s">
        <v>308</v>
      </c>
      <c r="R40" s="411" t="s">
        <v>309</v>
      </c>
      <c r="S40" s="412" t="s">
        <v>30</v>
      </c>
      <c r="T40" s="412">
        <v>18</v>
      </c>
      <c r="U40" s="412" t="s">
        <v>310</v>
      </c>
      <c r="V40" s="412" t="s">
        <v>829</v>
      </c>
      <c r="W40" s="412"/>
      <c r="X40" s="412" t="s">
        <v>236</v>
      </c>
      <c r="Y40" s="412" t="s">
        <v>907</v>
      </c>
      <c r="Z40" s="279">
        <v>43087</v>
      </c>
      <c r="AC40" s="439">
        <v>45505</v>
      </c>
      <c r="AD40" s="440">
        <v>537.6</v>
      </c>
    </row>
    <row r="41" spans="1:30" ht="15" thickBot="1">
      <c r="A41" s="175">
        <v>38</v>
      </c>
      <c r="B41" s="176" t="s">
        <v>30</v>
      </c>
      <c r="C41" s="177" t="s">
        <v>112</v>
      </c>
      <c r="D41" s="177">
        <v>3</v>
      </c>
      <c r="E41" s="177" t="s">
        <v>199</v>
      </c>
      <c r="F41" s="178" t="s">
        <v>200</v>
      </c>
      <c r="G41" s="177">
        <v>2</v>
      </c>
      <c r="H41" s="177" t="s">
        <v>108</v>
      </c>
      <c r="I41" s="177">
        <v>5.4</v>
      </c>
      <c r="J41" s="179">
        <v>5</v>
      </c>
      <c r="K41" s="182">
        <v>42644</v>
      </c>
      <c r="L41" s="180" t="s">
        <v>201</v>
      </c>
      <c r="M41" s="177" t="s">
        <v>110</v>
      </c>
      <c r="N41" s="177">
        <v>2</v>
      </c>
      <c r="O41" s="181" t="s">
        <v>121</v>
      </c>
      <c r="Q41" s="410" t="s">
        <v>847</v>
      </c>
      <c r="R41" s="411" t="s">
        <v>959</v>
      </c>
      <c r="S41" s="412" t="s">
        <v>30</v>
      </c>
      <c r="T41" s="412">
        <v>17.96</v>
      </c>
      <c r="U41" s="412" t="s">
        <v>960</v>
      </c>
      <c r="V41" s="412" t="s">
        <v>827</v>
      </c>
      <c r="W41" s="412"/>
      <c r="X41" s="412" t="s">
        <v>236</v>
      </c>
      <c r="Y41" s="412" t="s">
        <v>907</v>
      </c>
      <c r="Z41" s="279">
        <v>43705</v>
      </c>
      <c r="AC41" s="433">
        <v>45536</v>
      </c>
      <c r="AD41" s="436"/>
    </row>
    <row r="42" spans="1:30">
      <c r="A42" s="175">
        <v>39</v>
      </c>
      <c r="B42" s="176" t="s">
        <v>30</v>
      </c>
      <c r="C42" s="177" t="s">
        <v>112</v>
      </c>
      <c r="D42" s="177">
        <v>3</v>
      </c>
      <c r="E42" s="177" t="s">
        <v>202</v>
      </c>
      <c r="F42" s="178" t="s">
        <v>203</v>
      </c>
      <c r="G42" s="177">
        <v>1</v>
      </c>
      <c r="H42" s="177" t="s">
        <v>108</v>
      </c>
      <c r="I42" s="177">
        <v>58</v>
      </c>
      <c r="J42" s="179">
        <v>64</v>
      </c>
      <c r="K42" s="182">
        <v>42705</v>
      </c>
      <c r="L42" s="180"/>
      <c r="M42" s="177" t="s">
        <v>170</v>
      </c>
      <c r="N42" s="177">
        <v>20</v>
      </c>
      <c r="O42" s="181" t="s">
        <v>121</v>
      </c>
      <c r="Q42" s="410" t="s">
        <v>311</v>
      </c>
      <c r="R42" s="411" t="s">
        <v>312</v>
      </c>
      <c r="S42" s="412" t="s">
        <v>30</v>
      </c>
      <c r="T42" s="412">
        <v>17.5</v>
      </c>
      <c r="U42" s="412" t="s">
        <v>313</v>
      </c>
      <c r="V42" s="412" t="s">
        <v>827</v>
      </c>
      <c r="W42" s="412"/>
      <c r="X42" s="412" t="s">
        <v>236</v>
      </c>
      <c r="Y42" s="412" t="s">
        <v>907</v>
      </c>
      <c r="Z42" s="279">
        <v>42147</v>
      </c>
    </row>
    <row r="43" spans="1:30" ht="43.5">
      <c r="A43" s="175">
        <v>40</v>
      </c>
      <c r="B43" s="176" t="s">
        <v>30</v>
      </c>
      <c r="C43" s="177" t="s">
        <v>112</v>
      </c>
      <c r="D43" s="177">
        <v>2</v>
      </c>
      <c r="E43" s="177" t="s">
        <v>204</v>
      </c>
      <c r="F43" s="178" t="s">
        <v>200</v>
      </c>
      <c r="G43" s="177">
        <v>1</v>
      </c>
      <c r="H43" s="177" t="s">
        <v>108</v>
      </c>
      <c r="I43" s="177">
        <v>89.85</v>
      </c>
      <c r="J43" s="179">
        <v>90</v>
      </c>
      <c r="K43" s="182">
        <v>42767</v>
      </c>
      <c r="L43" s="180" t="s">
        <v>205</v>
      </c>
      <c r="M43" s="177" t="s">
        <v>110</v>
      </c>
      <c r="N43" s="177">
        <v>36</v>
      </c>
      <c r="O43" s="181" t="s">
        <v>121</v>
      </c>
      <c r="Q43" s="410" t="s">
        <v>314</v>
      </c>
      <c r="R43" s="411" t="s">
        <v>315</v>
      </c>
      <c r="S43" s="412" t="s">
        <v>30</v>
      </c>
      <c r="T43" s="412">
        <v>17.2</v>
      </c>
      <c r="U43" s="412" t="s">
        <v>928</v>
      </c>
      <c r="V43" s="412" t="s">
        <v>827</v>
      </c>
      <c r="W43" s="412"/>
      <c r="X43" s="412" t="s">
        <v>284</v>
      </c>
      <c r="Y43" s="412" t="s">
        <v>907</v>
      </c>
      <c r="Z43" s="279">
        <v>39539</v>
      </c>
    </row>
    <row r="44" spans="1:30" ht="28">
      <c r="A44" s="175">
        <v>41</v>
      </c>
      <c r="B44" s="176" t="s">
        <v>30</v>
      </c>
      <c r="C44" s="177" t="s">
        <v>112</v>
      </c>
      <c r="D44" s="177">
        <v>3</v>
      </c>
      <c r="E44" s="177" t="s">
        <v>206</v>
      </c>
      <c r="F44" s="178" t="s">
        <v>207</v>
      </c>
      <c r="G44" s="177">
        <v>1</v>
      </c>
      <c r="H44" s="177" t="s">
        <v>108</v>
      </c>
      <c r="I44" s="177">
        <v>64</v>
      </c>
      <c r="J44" s="179">
        <v>64</v>
      </c>
      <c r="K44" s="182">
        <v>42767</v>
      </c>
      <c r="L44" s="180"/>
      <c r="M44" s="177" t="s">
        <v>130</v>
      </c>
      <c r="N44" s="177">
        <v>22</v>
      </c>
      <c r="O44" s="181" t="s">
        <v>121</v>
      </c>
      <c r="Q44" s="410" t="s">
        <v>316</v>
      </c>
      <c r="R44" s="411" t="s">
        <v>317</v>
      </c>
      <c r="S44" s="412" t="s">
        <v>30</v>
      </c>
      <c r="T44" s="412">
        <v>17</v>
      </c>
      <c r="U44" s="412" t="s">
        <v>318</v>
      </c>
      <c r="V44" s="412" t="s">
        <v>827</v>
      </c>
      <c r="W44" s="412"/>
      <c r="X44" s="412" t="s">
        <v>239</v>
      </c>
      <c r="Y44" s="412" t="s">
        <v>907</v>
      </c>
      <c r="Z44" s="279">
        <v>42720</v>
      </c>
    </row>
    <row r="45" spans="1:30">
      <c r="A45" s="175">
        <v>42</v>
      </c>
      <c r="B45" s="176" t="s">
        <v>30</v>
      </c>
      <c r="C45" s="177" t="s">
        <v>112</v>
      </c>
      <c r="D45" s="177">
        <v>1</v>
      </c>
      <c r="E45" s="177" t="s">
        <v>208</v>
      </c>
      <c r="F45" s="178" t="s">
        <v>209</v>
      </c>
      <c r="G45" s="177">
        <v>1</v>
      </c>
      <c r="H45" s="177" t="s">
        <v>108</v>
      </c>
      <c r="I45" s="177">
        <v>17.25</v>
      </c>
      <c r="J45" s="179">
        <v>17.25</v>
      </c>
      <c r="K45" s="182">
        <v>42887</v>
      </c>
      <c r="L45" s="180"/>
      <c r="M45" s="177" t="s">
        <v>109</v>
      </c>
      <c r="N45" s="177">
        <v>5</v>
      </c>
      <c r="O45" s="181" t="s">
        <v>121</v>
      </c>
      <c r="Q45" s="410" t="s">
        <v>319</v>
      </c>
      <c r="R45" s="411" t="s">
        <v>320</v>
      </c>
      <c r="S45" s="412" t="s">
        <v>30</v>
      </c>
      <c r="T45" s="412">
        <v>16.5</v>
      </c>
      <c r="U45" s="412" t="s">
        <v>933</v>
      </c>
      <c r="V45" s="412" t="s">
        <v>827</v>
      </c>
      <c r="W45" s="412"/>
      <c r="X45" s="412" t="s">
        <v>239</v>
      </c>
      <c r="Y45" s="412" t="s">
        <v>907</v>
      </c>
      <c r="Z45" s="279">
        <v>40779</v>
      </c>
    </row>
    <row r="46" spans="1:30">
      <c r="A46" s="175">
        <v>43</v>
      </c>
      <c r="B46" s="176" t="s">
        <v>30</v>
      </c>
      <c r="C46" s="177" t="s">
        <v>112</v>
      </c>
      <c r="D46" s="177">
        <v>3</v>
      </c>
      <c r="E46" s="177" t="s">
        <v>210</v>
      </c>
      <c r="F46" s="178" t="s">
        <v>211</v>
      </c>
      <c r="G46" s="177">
        <v>1</v>
      </c>
      <c r="H46" s="177" t="s">
        <v>108</v>
      </c>
      <c r="I46" s="177">
        <v>105</v>
      </c>
      <c r="J46" s="179">
        <v>108</v>
      </c>
      <c r="K46" s="182">
        <v>42948</v>
      </c>
      <c r="L46" s="180"/>
      <c r="M46" s="177" t="s">
        <v>130</v>
      </c>
      <c r="N46" s="177">
        <v>36</v>
      </c>
      <c r="O46" s="181" t="s">
        <v>121</v>
      </c>
      <c r="Q46" s="410" t="s">
        <v>322</v>
      </c>
      <c r="R46" s="411" t="s">
        <v>970</v>
      </c>
      <c r="S46" s="412" t="s">
        <v>30</v>
      </c>
      <c r="T46" s="412">
        <v>16.100000000000001</v>
      </c>
      <c r="U46" s="412" t="s">
        <v>323</v>
      </c>
      <c r="V46" s="412" t="s">
        <v>827</v>
      </c>
      <c r="W46" s="412"/>
      <c r="X46" s="412" t="s">
        <v>236</v>
      </c>
      <c r="Y46" s="412" t="s">
        <v>907</v>
      </c>
      <c r="Z46" s="279">
        <v>42616</v>
      </c>
    </row>
    <row r="47" spans="1:30">
      <c r="A47" s="175">
        <v>44</v>
      </c>
      <c r="B47" s="176" t="s">
        <v>30</v>
      </c>
      <c r="C47" s="177" t="s">
        <v>112</v>
      </c>
      <c r="D47" s="177">
        <v>2</v>
      </c>
      <c r="E47" s="177" t="s">
        <v>212</v>
      </c>
      <c r="F47" s="178" t="s">
        <v>213</v>
      </c>
      <c r="G47" s="177">
        <v>1</v>
      </c>
      <c r="H47" s="177" t="s">
        <v>108</v>
      </c>
      <c r="I47" s="177">
        <v>35.85</v>
      </c>
      <c r="J47" s="179">
        <v>35.200000000000003</v>
      </c>
      <c r="K47" s="182">
        <v>43160</v>
      </c>
      <c r="L47" s="180"/>
      <c r="M47" s="177" t="s">
        <v>133</v>
      </c>
      <c r="N47" s="177">
        <v>11</v>
      </c>
      <c r="O47" s="181" t="s">
        <v>121</v>
      </c>
      <c r="Q47" s="410" t="s">
        <v>324</v>
      </c>
      <c r="R47" s="411" t="s">
        <v>325</v>
      </c>
      <c r="S47" s="412" t="s">
        <v>30</v>
      </c>
      <c r="T47" s="412">
        <v>15.3</v>
      </c>
      <c r="U47" s="412" t="s">
        <v>978</v>
      </c>
      <c r="V47" s="412" t="s">
        <v>827</v>
      </c>
      <c r="W47" s="412"/>
      <c r="X47" s="412" t="s">
        <v>284</v>
      </c>
      <c r="Y47" s="412" t="s">
        <v>907</v>
      </c>
      <c r="Z47" s="279">
        <v>40218</v>
      </c>
    </row>
    <row r="48" spans="1:30">
      <c r="A48" s="175">
        <v>45</v>
      </c>
      <c r="B48" s="176" t="s">
        <v>30</v>
      </c>
      <c r="C48" s="177" t="s">
        <v>112</v>
      </c>
      <c r="D48" s="177">
        <v>3</v>
      </c>
      <c r="E48" s="177" t="s">
        <v>214</v>
      </c>
      <c r="F48" s="178" t="s">
        <v>213</v>
      </c>
      <c r="G48" s="177">
        <v>2</v>
      </c>
      <c r="H48" s="177" t="s">
        <v>108</v>
      </c>
      <c r="I48" s="177">
        <v>54</v>
      </c>
      <c r="J48" s="179">
        <v>54.4</v>
      </c>
      <c r="K48" s="182">
        <v>43160</v>
      </c>
      <c r="L48" s="180" t="s">
        <v>215</v>
      </c>
      <c r="M48" s="177" t="s">
        <v>133</v>
      </c>
      <c r="N48" s="177">
        <v>17</v>
      </c>
      <c r="O48" s="181" t="s">
        <v>121</v>
      </c>
      <c r="Q48" s="410" t="s">
        <v>332</v>
      </c>
      <c r="R48" s="411" t="s">
        <v>333</v>
      </c>
      <c r="S48" s="412" t="s">
        <v>30</v>
      </c>
      <c r="T48" s="412">
        <v>15</v>
      </c>
      <c r="U48" s="412" t="s">
        <v>334</v>
      </c>
      <c r="V48" s="412" t="s">
        <v>827</v>
      </c>
      <c r="W48" s="412"/>
      <c r="X48" s="412" t="s">
        <v>272</v>
      </c>
      <c r="Y48" s="412" t="s">
        <v>907</v>
      </c>
      <c r="Z48" s="279">
        <v>36831</v>
      </c>
    </row>
    <row r="49" spans="1:26">
      <c r="A49" s="175">
        <v>46</v>
      </c>
      <c r="B49" s="176" t="s">
        <v>30</v>
      </c>
      <c r="C49" s="177" t="s">
        <v>112</v>
      </c>
      <c r="D49" s="177">
        <v>3</v>
      </c>
      <c r="E49" s="177" t="s">
        <v>216</v>
      </c>
      <c r="F49" s="178" t="s">
        <v>217</v>
      </c>
      <c r="G49" s="177">
        <v>2</v>
      </c>
      <c r="H49" s="177" t="s">
        <v>108</v>
      </c>
      <c r="I49" s="177">
        <v>13.8</v>
      </c>
      <c r="J49" s="179">
        <v>13.8</v>
      </c>
      <c r="K49" s="182">
        <v>43313</v>
      </c>
      <c r="L49" s="180"/>
      <c r="M49" s="177" t="s">
        <v>133</v>
      </c>
      <c r="N49" s="177">
        <v>6</v>
      </c>
      <c r="O49" s="181" t="s">
        <v>121</v>
      </c>
      <c r="Q49" s="410" t="s">
        <v>329</v>
      </c>
      <c r="R49" s="411" t="s">
        <v>330</v>
      </c>
      <c r="S49" s="412" t="s">
        <v>30</v>
      </c>
      <c r="T49" s="412">
        <v>15</v>
      </c>
      <c r="U49" s="412" t="s">
        <v>331</v>
      </c>
      <c r="V49" s="412" t="s">
        <v>827</v>
      </c>
      <c r="W49" s="412"/>
      <c r="X49" s="412" t="s">
        <v>239</v>
      </c>
      <c r="Y49" s="412" t="s">
        <v>907</v>
      </c>
      <c r="Z49" s="279">
        <v>40641</v>
      </c>
    </row>
    <row r="50" spans="1:26" ht="43.5">
      <c r="A50" s="175">
        <v>47</v>
      </c>
      <c r="B50" s="176" t="s">
        <v>30</v>
      </c>
      <c r="C50" s="177" t="s">
        <v>112</v>
      </c>
      <c r="D50" s="177" t="s">
        <v>218</v>
      </c>
      <c r="E50" s="177" t="s">
        <v>219</v>
      </c>
      <c r="F50" s="178" t="s">
        <v>220</v>
      </c>
      <c r="G50" s="177">
        <v>1</v>
      </c>
      <c r="H50" s="177" t="s">
        <v>108</v>
      </c>
      <c r="I50" s="177">
        <v>37.049999999999997</v>
      </c>
      <c r="J50" s="179">
        <v>37.049999999999997</v>
      </c>
      <c r="K50" s="182">
        <v>43344</v>
      </c>
      <c r="L50" s="180" t="s">
        <v>1530</v>
      </c>
      <c r="M50" s="177" t="s">
        <v>133</v>
      </c>
      <c r="N50" s="177">
        <v>13</v>
      </c>
      <c r="O50" s="181" t="s">
        <v>121</v>
      </c>
      <c r="Q50" s="410" t="s">
        <v>326</v>
      </c>
      <c r="R50" s="411" t="s">
        <v>327</v>
      </c>
      <c r="S50" s="412" t="s">
        <v>30</v>
      </c>
      <c r="T50" s="412">
        <v>15</v>
      </c>
      <c r="U50" s="412" t="s">
        <v>328</v>
      </c>
      <c r="V50" s="412" t="s">
        <v>827</v>
      </c>
      <c r="W50" s="412"/>
      <c r="X50" s="412" t="s">
        <v>272</v>
      </c>
      <c r="Y50" s="412" t="s">
        <v>907</v>
      </c>
      <c r="Z50" s="279">
        <v>35765</v>
      </c>
    </row>
    <row r="51" spans="1:26">
      <c r="A51" s="175">
        <v>48</v>
      </c>
      <c r="B51" s="176" t="s">
        <v>30</v>
      </c>
      <c r="C51" s="177" t="s">
        <v>112</v>
      </c>
      <c r="D51" s="177">
        <v>2</v>
      </c>
      <c r="E51" s="177" t="s">
        <v>221</v>
      </c>
      <c r="F51" s="178" t="s">
        <v>222</v>
      </c>
      <c r="G51" s="177">
        <v>1</v>
      </c>
      <c r="H51" s="177" t="s">
        <v>108</v>
      </c>
      <c r="I51" s="177">
        <v>26.875</v>
      </c>
      <c r="J51" s="179">
        <v>27.5</v>
      </c>
      <c r="K51" s="182">
        <v>43374</v>
      </c>
      <c r="L51" s="180"/>
      <c r="M51" s="183" t="s">
        <v>109</v>
      </c>
      <c r="N51" s="177">
        <v>11</v>
      </c>
      <c r="O51" s="181" t="s">
        <v>121</v>
      </c>
      <c r="Q51" s="410" t="s">
        <v>335</v>
      </c>
      <c r="R51" s="411" t="s">
        <v>336</v>
      </c>
      <c r="S51" s="412" t="s">
        <v>30</v>
      </c>
      <c r="T51" s="412">
        <v>15</v>
      </c>
      <c r="U51" s="412" t="s">
        <v>334</v>
      </c>
      <c r="V51" s="412" t="s">
        <v>827</v>
      </c>
      <c r="W51" s="412"/>
      <c r="X51" s="412" t="s">
        <v>272</v>
      </c>
      <c r="Y51" s="412" t="s">
        <v>907</v>
      </c>
      <c r="Z51" s="279">
        <v>40241</v>
      </c>
    </row>
    <row r="52" spans="1:26" ht="29">
      <c r="A52" s="175">
        <v>49</v>
      </c>
      <c r="B52" s="176" t="s">
        <v>30</v>
      </c>
      <c r="C52" s="177" t="s">
        <v>112</v>
      </c>
      <c r="D52" s="177" t="s">
        <v>821</v>
      </c>
      <c r="E52" s="177" t="s">
        <v>223</v>
      </c>
      <c r="F52" s="178" t="s">
        <v>224</v>
      </c>
      <c r="G52" s="177">
        <v>1</v>
      </c>
      <c r="H52" s="177" t="s">
        <v>108</v>
      </c>
      <c r="I52" s="177">
        <v>44.515000000000001</v>
      </c>
      <c r="J52" s="179">
        <v>45</v>
      </c>
      <c r="K52" s="182">
        <v>43374</v>
      </c>
      <c r="L52" s="261" t="s">
        <v>822</v>
      </c>
      <c r="M52" s="183" t="s">
        <v>109</v>
      </c>
      <c r="N52" s="177">
        <v>18</v>
      </c>
      <c r="O52" s="181" t="s">
        <v>121</v>
      </c>
      <c r="Q52" s="410" t="s">
        <v>337</v>
      </c>
      <c r="R52" s="411" t="s">
        <v>338</v>
      </c>
      <c r="S52" s="412" t="s">
        <v>30</v>
      </c>
      <c r="T52" s="412">
        <v>14.8</v>
      </c>
      <c r="U52" s="412" t="s">
        <v>1669</v>
      </c>
      <c r="V52" s="412" t="s">
        <v>829</v>
      </c>
      <c r="W52" s="412"/>
      <c r="X52" s="412" t="s">
        <v>239</v>
      </c>
      <c r="Y52" s="412" t="s">
        <v>907</v>
      </c>
      <c r="Z52" s="279">
        <v>41334</v>
      </c>
    </row>
    <row r="53" spans="1:26">
      <c r="A53" s="175">
        <v>50</v>
      </c>
      <c r="B53" s="176" t="s">
        <v>30</v>
      </c>
      <c r="C53" s="177" t="s">
        <v>112</v>
      </c>
      <c r="D53" s="177">
        <v>3</v>
      </c>
      <c r="E53" s="177" t="s">
        <v>225</v>
      </c>
      <c r="F53" s="178" t="s">
        <v>226</v>
      </c>
      <c r="G53" s="177">
        <v>1</v>
      </c>
      <c r="H53" s="177" t="s">
        <v>108</v>
      </c>
      <c r="I53" s="177">
        <v>33.6</v>
      </c>
      <c r="J53" s="179">
        <v>35.200000000000003</v>
      </c>
      <c r="K53" s="182">
        <v>43466</v>
      </c>
      <c r="L53" s="180"/>
      <c r="M53" s="177" t="s">
        <v>130</v>
      </c>
      <c r="N53" s="177">
        <v>11</v>
      </c>
      <c r="O53" s="181" t="s">
        <v>121</v>
      </c>
      <c r="Q53" s="410" t="s">
        <v>339</v>
      </c>
      <c r="R53" s="411" t="s">
        <v>340</v>
      </c>
      <c r="S53" s="412" t="s">
        <v>30</v>
      </c>
      <c r="T53" s="412">
        <v>14.45</v>
      </c>
      <c r="U53" s="412" t="s">
        <v>1669</v>
      </c>
      <c r="V53" s="412" t="s">
        <v>829</v>
      </c>
      <c r="W53" s="412"/>
      <c r="X53" s="412" t="s">
        <v>284</v>
      </c>
      <c r="Y53" s="412" t="s">
        <v>907</v>
      </c>
      <c r="Z53" s="279">
        <v>41194</v>
      </c>
    </row>
    <row r="54" spans="1:26">
      <c r="A54" s="175">
        <v>51</v>
      </c>
      <c r="B54" s="176" t="s">
        <v>30</v>
      </c>
      <c r="C54" s="177" t="s">
        <v>112</v>
      </c>
      <c r="D54" s="177">
        <v>3</v>
      </c>
      <c r="E54" s="177" t="s">
        <v>823</v>
      </c>
      <c r="F54" s="178" t="s">
        <v>824</v>
      </c>
      <c r="G54" s="177">
        <v>1</v>
      </c>
      <c r="H54" s="177" t="s">
        <v>108</v>
      </c>
      <c r="I54" s="177">
        <v>89</v>
      </c>
      <c r="J54" s="179">
        <v>92.8</v>
      </c>
      <c r="K54" s="182">
        <v>43739</v>
      </c>
      <c r="L54" s="180"/>
      <c r="M54" s="177" t="s">
        <v>825</v>
      </c>
      <c r="N54" s="177">
        <v>29</v>
      </c>
      <c r="O54" s="181" t="s">
        <v>121</v>
      </c>
      <c r="Q54" s="410" t="s">
        <v>341</v>
      </c>
      <c r="R54" s="411" t="s">
        <v>981</v>
      </c>
      <c r="S54" s="412" t="s">
        <v>30</v>
      </c>
      <c r="T54" s="412">
        <v>14</v>
      </c>
      <c r="U54" s="412" t="s">
        <v>342</v>
      </c>
      <c r="V54" s="412" t="s">
        <v>827</v>
      </c>
      <c r="W54" s="412"/>
      <c r="X54" s="412" t="s">
        <v>272</v>
      </c>
      <c r="Y54" s="412" t="s">
        <v>907</v>
      </c>
      <c r="Z54" s="279">
        <v>38930</v>
      </c>
    </row>
    <row r="55" spans="1:26">
      <c r="A55" s="175">
        <v>52</v>
      </c>
      <c r="B55" s="176" t="s">
        <v>30</v>
      </c>
      <c r="C55" s="177" t="s">
        <v>112</v>
      </c>
      <c r="D55" s="177">
        <v>3</v>
      </c>
      <c r="E55" s="177" t="s">
        <v>837</v>
      </c>
      <c r="F55" s="178" t="s">
        <v>838</v>
      </c>
      <c r="G55" s="177">
        <v>1</v>
      </c>
      <c r="H55" s="177" t="s">
        <v>108</v>
      </c>
      <c r="I55" s="177">
        <v>114.2</v>
      </c>
      <c r="J55" s="179">
        <v>114.2</v>
      </c>
      <c r="K55" s="182">
        <v>43922</v>
      </c>
      <c r="L55" s="180"/>
      <c r="M55" s="177" t="s">
        <v>133</v>
      </c>
      <c r="N55" s="177">
        <v>38</v>
      </c>
      <c r="O55" s="181" t="s">
        <v>121</v>
      </c>
      <c r="Q55" s="410" t="s">
        <v>343</v>
      </c>
      <c r="R55" s="411" t="s">
        <v>344</v>
      </c>
      <c r="S55" s="412" t="s">
        <v>30</v>
      </c>
      <c r="T55" s="412">
        <v>13.8</v>
      </c>
      <c r="U55" s="412" t="s">
        <v>345</v>
      </c>
      <c r="V55" s="412" t="s">
        <v>829</v>
      </c>
      <c r="W55" s="412"/>
      <c r="X55" s="412" t="s">
        <v>236</v>
      </c>
      <c r="Y55" s="412" t="s">
        <v>907</v>
      </c>
      <c r="Z55" s="279">
        <v>42937</v>
      </c>
    </row>
    <row r="56" spans="1:26" ht="29">
      <c r="A56" s="175">
        <v>53</v>
      </c>
      <c r="B56" s="176" t="s">
        <v>30</v>
      </c>
      <c r="C56" s="177" t="s">
        <v>112</v>
      </c>
      <c r="D56" s="177">
        <v>2</v>
      </c>
      <c r="E56" s="177" t="s">
        <v>859</v>
      </c>
      <c r="F56" s="180" t="s">
        <v>860</v>
      </c>
      <c r="G56" s="177">
        <v>1</v>
      </c>
      <c r="H56" s="177" t="s">
        <v>108</v>
      </c>
      <c r="I56" s="177">
        <v>23.15</v>
      </c>
      <c r="J56" s="179">
        <v>23.1</v>
      </c>
      <c r="K56" s="182">
        <v>43922</v>
      </c>
      <c r="L56" s="180" t="s">
        <v>861</v>
      </c>
      <c r="M56" s="429" t="s">
        <v>133</v>
      </c>
      <c r="N56" s="177">
        <v>7</v>
      </c>
      <c r="O56" s="181" t="s">
        <v>121</v>
      </c>
      <c r="Q56" s="410" t="s">
        <v>931</v>
      </c>
      <c r="R56" s="411" t="s">
        <v>932</v>
      </c>
      <c r="S56" s="412" t="s">
        <v>30</v>
      </c>
      <c r="T56" s="412">
        <v>13.8</v>
      </c>
      <c r="U56" s="412" t="s">
        <v>933</v>
      </c>
      <c r="V56" s="412" t="s">
        <v>827</v>
      </c>
      <c r="W56" s="412"/>
      <c r="X56" s="412" t="s">
        <v>239</v>
      </c>
      <c r="Y56" s="412" t="s">
        <v>907</v>
      </c>
      <c r="Z56" s="279">
        <v>43937</v>
      </c>
    </row>
    <row r="57" spans="1:26">
      <c r="A57" s="175">
        <v>54</v>
      </c>
      <c r="B57" s="176" t="s">
        <v>30</v>
      </c>
      <c r="C57" s="177" t="s">
        <v>112</v>
      </c>
      <c r="D57" s="177">
        <v>3</v>
      </c>
      <c r="E57" s="177" t="s">
        <v>881</v>
      </c>
      <c r="F57" s="180" t="s">
        <v>880</v>
      </c>
      <c r="G57" s="177">
        <v>1</v>
      </c>
      <c r="H57" s="177" t="s">
        <v>108</v>
      </c>
      <c r="I57" s="177">
        <v>54.3</v>
      </c>
      <c r="J57" s="179">
        <v>54.3</v>
      </c>
      <c r="K57" s="182">
        <v>44197</v>
      </c>
      <c r="L57" s="180"/>
      <c r="M57" s="177" t="s">
        <v>111</v>
      </c>
      <c r="N57" s="177">
        <v>11</v>
      </c>
      <c r="O57" s="181" t="s">
        <v>121</v>
      </c>
      <c r="Q57" s="410" t="s">
        <v>346</v>
      </c>
      <c r="R57" s="411" t="s">
        <v>918</v>
      </c>
      <c r="S57" s="412" t="s">
        <v>30</v>
      </c>
      <c r="T57" s="412">
        <v>13.8</v>
      </c>
      <c r="U57" s="412" t="s">
        <v>347</v>
      </c>
      <c r="V57" s="412" t="s">
        <v>827</v>
      </c>
      <c r="W57" s="412"/>
      <c r="X57" s="412" t="s">
        <v>236</v>
      </c>
      <c r="Y57" s="412" t="s">
        <v>907</v>
      </c>
      <c r="Z57" s="279">
        <v>42874</v>
      </c>
    </row>
    <row r="58" spans="1:26">
      <c r="A58" s="175">
        <v>55</v>
      </c>
      <c r="B58" s="176" t="s">
        <v>30</v>
      </c>
      <c r="C58" s="177" t="s">
        <v>112</v>
      </c>
      <c r="D58" s="177"/>
      <c r="E58" s="177" t="s">
        <v>902</v>
      </c>
      <c r="F58" s="180" t="s">
        <v>903</v>
      </c>
      <c r="G58" s="177">
        <v>1</v>
      </c>
      <c r="H58" s="177" t="s">
        <v>108</v>
      </c>
      <c r="I58" s="177">
        <v>75.599999999999994</v>
      </c>
      <c r="J58" s="179">
        <v>75.599999999999994</v>
      </c>
      <c r="K58" s="182">
        <v>44866</v>
      </c>
      <c r="L58" s="180"/>
      <c r="M58" s="177" t="s">
        <v>188</v>
      </c>
      <c r="N58" s="177">
        <v>21</v>
      </c>
      <c r="O58" s="181" t="s">
        <v>121</v>
      </c>
      <c r="Q58" s="410" t="s">
        <v>842</v>
      </c>
      <c r="R58" s="411" t="s">
        <v>938</v>
      </c>
      <c r="S58" s="412" t="s">
        <v>30</v>
      </c>
      <c r="T58" s="412">
        <v>13.398999999999999</v>
      </c>
      <c r="U58" s="412" t="s">
        <v>939</v>
      </c>
      <c r="V58" s="412" t="s">
        <v>827</v>
      </c>
      <c r="W58" s="412"/>
      <c r="X58" s="412" t="s">
        <v>236</v>
      </c>
      <c r="Y58" s="412" t="s">
        <v>907</v>
      </c>
      <c r="Z58" s="279">
        <v>43769</v>
      </c>
    </row>
    <row r="59" spans="1:26">
      <c r="A59" s="175">
        <v>56</v>
      </c>
      <c r="B59" s="176" t="s">
        <v>1543</v>
      </c>
      <c r="C59" s="177" t="s">
        <v>112</v>
      </c>
      <c r="D59" s="177"/>
      <c r="E59" s="177"/>
      <c r="F59" s="180" t="s">
        <v>151</v>
      </c>
      <c r="G59" s="177">
        <v>3</v>
      </c>
      <c r="H59" s="177" t="s">
        <v>108</v>
      </c>
      <c r="I59" s="177">
        <v>28.8</v>
      </c>
      <c r="J59" s="179">
        <v>28.8</v>
      </c>
      <c r="K59" s="182">
        <v>44958</v>
      </c>
      <c r="L59" s="180"/>
      <c r="M59" s="177" t="s">
        <v>152</v>
      </c>
      <c r="N59" s="177">
        <v>8</v>
      </c>
      <c r="O59" s="181" t="s">
        <v>121</v>
      </c>
      <c r="Q59" s="410" t="s">
        <v>348</v>
      </c>
      <c r="R59" s="411" t="s">
        <v>349</v>
      </c>
      <c r="S59" s="412" t="s">
        <v>30</v>
      </c>
      <c r="T59" s="412">
        <v>13.18</v>
      </c>
      <c r="U59" s="412" t="s">
        <v>937</v>
      </c>
      <c r="V59" s="412" t="s">
        <v>827</v>
      </c>
      <c r="W59" s="412"/>
      <c r="X59" s="412" t="s">
        <v>239</v>
      </c>
      <c r="Y59" s="412" t="s">
        <v>907</v>
      </c>
      <c r="Z59" s="279">
        <v>43270</v>
      </c>
    </row>
    <row r="60" spans="1:26">
      <c r="A60" s="175">
        <v>57</v>
      </c>
      <c r="B60" s="176" t="s">
        <v>1543</v>
      </c>
      <c r="C60" s="177" t="s">
        <v>112</v>
      </c>
      <c r="D60" s="177"/>
      <c r="E60" s="177"/>
      <c r="F60" s="180" t="s">
        <v>1503</v>
      </c>
      <c r="G60" s="177">
        <v>1</v>
      </c>
      <c r="H60" s="177" t="s">
        <v>108</v>
      </c>
      <c r="I60" s="177">
        <v>34</v>
      </c>
      <c r="J60" s="179">
        <v>34</v>
      </c>
      <c r="K60" s="182">
        <v>44927</v>
      </c>
      <c r="L60" s="180"/>
      <c r="M60" s="177" t="s">
        <v>188</v>
      </c>
      <c r="N60" s="177">
        <v>9</v>
      </c>
      <c r="O60" s="181" t="s">
        <v>121</v>
      </c>
      <c r="Q60" s="410" t="s">
        <v>350</v>
      </c>
      <c r="R60" s="411" t="s">
        <v>351</v>
      </c>
      <c r="S60" s="412" t="s">
        <v>30</v>
      </c>
      <c r="T60" s="412">
        <v>12.6</v>
      </c>
      <c r="U60" s="412" t="s">
        <v>347</v>
      </c>
      <c r="V60" s="412" t="s">
        <v>827</v>
      </c>
      <c r="W60" s="412"/>
      <c r="X60" s="412" t="s">
        <v>272</v>
      </c>
      <c r="Y60" s="412" t="s">
        <v>907</v>
      </c>
      <c r="Z60" s="279">
        <v>38322</v>
      </c>
    </row>
    <row r="61" spans="1:26">
      <c r="A61" s="399">
        <v>58</v>
      </c>
      <c r="B61" s="400" t="s">
        <v>1543</v>
      </c>
      <c r="C61" s="401" t="s">
        <v>112</v>
      </c>
      <c r="D61" s="401"/>
      <c r="E61" s="401"/>
      <c r="F61" s="402" t="s">
        <v>824</v>
      </c>
      <c r="G61" s="401">
        <v>2</v>
      </c>
      <c r="H61" s="401" t="s">
        <v>108</v>
      </c>
      <c r="I61" s="401">
        <v>83</v>
      </c>
      <c r="J61" s="403">
        <v>83</v>
      </c>
      <c r="K61" s="404">
        <v>45017</v>
      </c>
      <c r="L61" s="402"/>
      <c r="M61" s="401" t="s">
        <v>825</v>
      </c>
      <c r="N61" s="401">
        <v>29</v>
      </c>
      <c r="O61" s="405" t="s">
        <v>121</v>
      </c>
      <c r="Q61" s="410" t="s">
        <v>352</v>
      </c>
      <c r="R61" s="411" t="s">
        <v>353</v>
      </c>
      <c r="S61" s="412" t="s">
        <v>30</v>
      </c>
      <c r="T61" s="412">
        <v>12.55</v>
      </c>
      <c r="U61" s="412" t="s">
        <v>195</v>
      </c>
      <c r="V61" s="412" t="s">
        <v>829</v>
      </c>
      <c r="W61" s="412"/>
      <c r="X61" s="412" t="s">
        <v>239</v>
      </c>
      <c r="Y61" s="412" t="s">
        <v>907</v>
      </c>
      <c r="Z61" s="279">
        <v>43217</v>
      </c>
    </row>
    <row r="62" spans="1:26">
      <c r="A62" s="399">
        <v>59</v>
      </c>
      <c r="B62" s="400" t="s">
        <v>30</v>
      </c>
      <c r="C62" s="401" t="s">
        <v>112</v>
      </c>
      <c r="D62" s="401"/>
      <c r="E62" s="401"/>
      <c r="F62" s="402" t="s">
        <v>1544</v>
      </c>
      <c r="G62" s="401">
        <v>1</v>
      </c>
      <c r="H62" s="401" t="s">
        <v>108</v>
      </c>
      <c r="I62" s="401">
        <v>30.1</v>
      </c>
      <c r="J62" s="403">
        <v>30.1</v>
      </c>
      <c r="K62" s="404">
        <v>45170</v>
      </c>
      <c r="L62" s="402"/>
      <c r="M62" s="401" t="s">
        <v>110</v>
      </c>
      <c r="N62" s="401">
        <v>7</v>
      </c>
      <c r="O62" s="405" t="s">
        <v>121</v>
      </c>
      <c r="Q62" s="410" t="s">
        <v>877</v>
      </c>
      <c r="R62" s="411" t="s">
        <v>966</v>
      </c>
      <c r="S62" s="412" t="s">
        <v>30</v>
      </c>
      <c r="T62" s="412">
        <v>12.5</v>
      </c>
      <c r="U62" s="412" t="s">
        <v>967</v>
      </c>
      <c r="V62" s="412" t="s">
        <v>829</v>
      </c>
      <c r="W62" s="412"/>
      <c r="X62" s="412" t="s">
        <v>878</v>
      </c>
      <c r="Y62" s="412" t="s">
        <v>907</v>
      </c>
      <c r="Z62" s="279">
        <v>43896</v>
      </c>
    </row>
    <row r="63" spans="1:26">
      <c r="A63" s="399">
        <v>60</v>
      </c>
      <c r="B63" s="400" t="s">
        <v>30</v>
      </c>
      <c r="C63" s="401" t="s">
        <v>112</v>
      </c>
      <c r="D63" s="401"/>
      <c r="E63" s="401"/>
      <c r="F63" s="402" t="s">
        <v>1603</v>
      </c>
      <c r="G63" s="401">
        <v>1</v>
      </c>
      <c r="H63" s="401" t="s">
        <v>108</v>
      </c>
      <c r="I63" s="401">
        <v>91.2</v>
      </c>
      <c r="J63" s="403">
        <v>91.2</v>
      </c>
      <c r="K63" s="404">
        <v>45139</v>
      </c>
      <c r="L63" s="402"/>
      <c r="M63" s="401" t="s">
        <v>130</v>
      </c>
      <c r="N63" s="401">
        <v>23</v>
      </c>
      <c r="O63" s="405" t="s">
        <v>121</v>
      </c>
      <c r="Q63" s="410" t="s">
        <v>354</v>
      </c>
      <c r="R63" s="411" t="s">
        <v>1545</v>
      </c>
      <c r="S63" s="412" t="s">
        <v>30</v>
      </c>
      <c r="T63" s="412">
        <v>12.5</v>
      </c>
      <c r="U63" s="412" t="s">
        <v>331</v>
      </c>
      <c r="V63" s="412" t="s">
        <v>827</v>
      </c>
      <c r="W63" s="412"/>
      <c r="X63" s="412" t="s">
        <v>275</v>
      </c>
      <c r="Y63" s="412" t="s">
        <v>907</v>
      </c>
      <c r="Z63" s="279">
        <v>40665</v>
      </c>
    </row>
    <row r="64" spans="1:26">
      <c r="A64" s="399">
        <v>61</v>
      </c>
      <c r="B64" s="400" t="s">
        <v>30</v>
      </c>
      <c r="C64" s="401" t="s">
        <v>112</v>
      </c>
      <c r="D64" s="401"/>
      <c r="E64" s="401"/>
      <c r="F64" s="402" t="s">
        <v>1693</v>
      </c>
      <c r="G64" s="401">
        <v>1</v>
      </c>
      <c r="H64" s="401" t="s">
        <v>108</v>
      </c>
      <c r="I64" s="401">
        <v>48.8</v>
      </c>
      <c r="J64" s="403">
        <v>48.8</v>
      </c>
      <c r="K64" s="404">
        <v>45444</v>
      </c>
      <c r="L64" s="402"/>
      <c r="M64" s="401" t="s">
        <v>1694</v>
      </c>
      <c r="N64" s="401"/>
      <c r="O64" s="405" t="s">
        <v>121</v>
      </c>
      <c r="Q64" s="410" t="s">
        <v>355</v>
      </c>
      <c r="R64" s="411" t="s">
        <v>356</v>
      </c>
      <c r="S64" s="412" t="s">
        <v>30</v>
      </c>
      <c r="T64" s="412">
        <v>12</v>
      </c>
      <c r="U64" s="412" t="s">
        <v>195</v>
      </c>
      <c r="V64" s="412" t="s">
        <v>829</v>
      </c>
      <c r="W64" s="412"/>
      <c r="X64" s="412" t="s">
        <v>236</v>
      </c>
      <c r="Y64" s="412" t="s">
        <v>907</v>
      </c>
      <c r="Z64" s="279">
        <v>43144</v>
      </c>
    </row>
    <row r="65" spans="1:26" ht="15" thickBot="1">
      <c r="A65" s="385">
        <v>62</v>
      </c>
      <c r="B65" s="386" t="s">
        <v>30</v>
      </c>
      <c r="C65" s="378" t="s">
        <v>112</v>
      </c>
      <c r="D65" s="378"/>
      <c r="E65" s="378"/>
      <c r="F65" s="382" t="s">
        <v>1742</v>
      </c>
      <c r="G65" s="378">
        <v>1</v>
      </c>
      <c r="H65" s="378" t="s">
        <v>108</v>
      </c>
      <c r="I65" s="378">
        <v>57</v>
      </c>
      <c r="J65" s="380">
        <v>57</v>
      </c>
      <c r="K65" s="381">
        <v>45505</v>
      </c>
      <c r="L65" s="382"/>
      <c r="M65" s="378"/>
      <c r="N65" s="378"/>
      <c r="O65" s="383" t="s">
        <v>121</v>
      </c>
      <c r="Q65" s="410" t="s">
        <v>952</v>
      </c>
      <c r="R65" s="411" t="s">
        <v>953</v>
      </c>
      <c r="S65" s="412" t="s">
        <v>30</v>
      </c>
      <c r="T65" s="412">
        <v>12</v>
      </c>
      <c r="U65" s="412" t="s">
        <v>297</v>
      </c>
      <c r="V65" s="412" t="s">
        <v>827</v>
      </c>
      <c r="W65" s="412"/>
      <c r="X65" s="412" t="s">
        <v>878</v>
      </c>
      <c r="Y65" s="412" t="s">
        <v>907</v>
      </c>
      <c r="Z65" s="279">
        <v>44120</v>
      </c>
    </row>
    <row r="66" spans="1:26">
      <c r="H66" s="369" t="s">
        <v>34</v>
      </c>
      <c r="I66" s="370">
        <f>SUM(I4:I65)</f>
        <v>2483.645</v>
      </c>
      <c r="J66" s="370">
        <f>SUM(J4:J65)</f>
        <v>2522.5499999999997</v>
      </c>
      <c r="Q66" s="410" t="s">
        <v>357</v>
      </c>
      <c r="R66" s="411" t="s">
        <v>358</v>
      </c>
      <c r="S66" s="412" t="s">
        <v>30</v>
      </c>
      <c r="T66" s="412">
        <v>11.98</v>
      </c>
      <c r="U66" s="412" t="s">
        <v>908</v>
      </c>
      <c r="V66" s="412" t="s">
        <v>829</v>
      </c>
      <c r="W66" s="412"/>
      <c r="X66" s="412" t="s">
        <v>236</v>
      </c>
      <c r="Y66" s="412" t="s">
        <v>907</v>
      </c>
      <c r="Z66" s="279">
        <v>42996</v>
      </c>
    </row>
    <row r="67" spans="1:26">
      <c r="Q67" s="410" t="s">
        <v>362</v>
      </c>
      <c r="R67" s="411" t="s">
        <v>363</v>
      </c>
      <c r="S67" s="412" t="s">
        <v>30</v>
      </c>
      <c r="T67" s="412">
        <v>11.9</v>
      </c>
      <c r="U67" s="412" t="s">
        <v>124</v>
      </c>
      <c r="V67" s="412" t="s">
        <v>827</v>
      </c>
      <c r="W67" s="412"/>
      <c r="X67" s="412" t="s">
        <v>272</v>
      </c>
      <c r="Y67" s="412" t="s">
        <v>907</v>
      </c>
      <c r="Z67" s="279">
        <v>37469</v>
      </c>
    </row>
    <row r="68" spans="1:26">
      <c r="A68" s="227" t="s">
        <v>1524</v>
      </c>
      <c r="Q68" s="410" t="s">
        <v>359</v>
      </c>
      <c r="R68" s="411" t="s">
        <v>360</v>
      </c>
      <c r="S68" s="412" t="s">
        <v>30</v>
      </c>
      <c r="T68" s="412">
        <v>11.9</v>
      </c>
      <c r="U68" s="412" t="s">
        <v>361</v>
      </c>
      <c r="V68" s="412" t="s">
        <v>827</v>
      </c>
      <c r="W68" s="412"/>
      <c r="X68" s="412" t="s">
        <v>284</v>
      </c>
      <c r="Y68" s="412" t="s">
        <v>907</v>
      </c>
      <c r="Z68" s="279">
        <v>39753</v>
      </c>
    </row>
    <row r="69" spans="1:26">
      <c r="A69" t="s">
        <v>1526</v>
      </c>
      <c r="Q69" s="410" t="s">
        <v>364</v>
      </c>
      <c r="R69" s="411" t="s">
        <v>365</v>
      </c>
      <c r="S69" s="412" t="s">
        <v>30</v>
      </c>
      <c r="T69" s="412">
        <v>11.88</v>
      </c>
      <c r="U69" s="412" t="s">
        <v>328</v>
      </c>
      <c r="V69" s="412" t="s">
        <v>827</v>
      </c>
      <c r="W69" s="412"/>
      <c r="X69" s="412" t="s">
        <v>272</v>
      </c>
      <c r="Y69" s="412" t="s">
        <v>907</v>
      </c>
      <c r="Z69" s="279">
        <v>36800</v>
      </c>
    </row>
    <row r="70" spans="1:26">
      <c r="A70" s="262" t="s">
        <v>1525</v>
      </c>
      <c r="Q70" s="410" t="s">
        <v>368</v>
      </c>
      <c r="R70" s="411" t="s">
        <v>369</v>
      </c>
      <c r="S70" s="412" t="s">
        <v>30</v>
      </c>
      <c r="T70" s="412">
        <v>11.5</v>
      </c>
      <c r="U70" s="412" t="s">
        <v>345</v>
      </c>
      <c r="V70" s="412" t="s">
        <v>829</v>
      </c>
      <c r="W70" s="412"/>
      <c r="X70" s="412" t="s">
        <v>236</v>
      </c>
      <c r="Y70" s="412" t="s">
        <v>907</v>
      </c>
      <c r="Z70" s="279">
        <v>42997</v>
      </c>
    </row>
    <row r="71" spans="1:26">
      <c r="Q71" s="410" t="s">
        <v>366</v>
      </c>
      <c r="R71" s="411" t="s">
        <v>367</v>
      </c>
      <c r="S71" s="412" t="s">
        <v>30</v>
      </c>
      <c r="T71" s="412">
        <v>11.5</v>
      </c>
      <c r="U71" s="412" t="s">
        <v>300</v>
      </c>
      <c r="V71" s="412" t="s">
        <v>827</v>
      </c>
      <c r="W71" s="412"/>
      <c r="X71" s="412" t="s">
        <v>236</v>
      </c>
      <c r="Y71" s="412" t="s">
        <v>907</v>
      </c>
      <c r="Z71" s="279">
        <v>42034</v>
      </c>
    </row>
    <row r="72" spans="1:26">
      <c r="Q72" s="410" t="s">
        <v>851</v>
      </c>
      <c r="R72" s="411" t="s">
        <v>956</v>
      </c>
      <c r="S72" s="412" t="s">
        <v>30</v>
      </c>
      <c r="T72" s="412">
        <v>11.5</v>
      </c>
      <c r="U72" s="412" t="s">
        <v>372</v>
      </c>
      <c r="V72" s="412" t="s">
        <v>829</v>
      </c>
      <c r="W72" s="412"/>
      <c r="X72" s="412" t="s">
        <v>236</v>
      </c>
      <c r="Y72" s="412" t="s">
        <v>907</v>
      </c>
      <c r="Z72" s="279">
        <v>43797</v>
      </c>
    </row>
    <row r="73" spans="1:26">
      <c r="Q73" s="410" t="s">
        <v>961</v>
      </c>
      <c r="R73" s="411" t="s">
        <v>962</v>
      </c>
      <c r="S73" s="412" t="s">
        <v>30</v>
      </c>
      <c r="T73" s="412">
        <v>10.8</v>
      </c>
      <c r="U73" s="412" t="s">
        <v>1546</v>
      </c>
      <c r="V73" s="412" t="s">
        <v>827</v>
      </c>
      <c r="W73" s="412"/>
      <c r="X73" s="412" t="s">
        <v>236</v>
      </c>
      <c r="Y73" s="412" t="s">
        <v>907</v>
      </c>
      <c r="Z73" s="279">
        <v>44600</v>
      </c>
    </row>
    <row r="74" spans="1:26">
      <c r="Q74" s="410" t="s">
        <v>321</v>
      </c>
      <c r="R74" s="411" t="s">
        <v>373</v>
      </c>
      <c r="S74" s="412" t="s">
        <v>30</v>
      </c>
      <c r="T74" s="412">
        <v>10.5</v>
      </c>
      <c r="U74" s="412" t="s">
        <v>933</v>
      </c>
      <c r="V74" s="412" t="s">
        <v>827</v>
      </c>
      <c r="W74" s="412"/>
      <c r="X74" s="412" t="s">
        <v>275</v>
      </c>
      <c r="Y74" s="412" t="s">
        <v>907</v>
      </c>
      <c r="Z74" s="279">
        <v>40779</v>
      </c>
    </row>
    <row r="75" spans="1:26">
      <c r="Q75" s="410" t="s">
        <v>370</v>
      </c>
      <c r="R75" s="411" t="s">
        <v>371</v>
      </c>
      <c r="S75" s="412" t="s">
        <v>30</v>
      </c>
      <c r="T75" s="412">
        <v>10.5</v>
      </c>
      <c r="U75" s="412" t="s">
        <v>372</v>
      </c>
      <c r="V75" s="412" t="s">
        <v>827</v>
      </c>
      <c r="W75" s="412"/>
      <c r="X75" s="412" t="s">
        <v>272</v>
      </c>
      <c r="Y75" s="412" t="s">
        <v>907</v>
      </c>
      <c r="Z75" s="279">
        <v>38292</v>
      </c>
    </row>
    <row r="76" spans="1:26">
      <c r="Q76" s="410" t="s">
        <v>374</v>
      </c>
      <c r="R76" s="411" t="s">
        <v>375</v>
      </c>
      <c r="S76" s="412" t="s">
        <v>30</v>
      </c>
      <c r="T76" s="412">
        <v>10.225</v>
      </c>
      <c r="U76" s="412" t="s">
        <v>971</v>
      </c>
      <c r="V76" s="412" t="s">
        <v>829</v>
      </c>
      <c r="W76" s="412"/>
      <c r="X76" s="412" t="s">
        <v>236</v>
      </c>
      <c r="Y76" s="412" t="s">
        <v>907</v>
      </c>
      <c r="Z76" s="279">
        <v>43056</v>
      </c>
    </row>
    <row r="77" spans="1:26">
      <c r="Q77" s="410" t="s">
        <v>376</v>
      </c>
      <c r="R77" s="411" t="s">
        <v>377</v>
      </c>
      <c r="S77" s="412" t="s">
        <v>30</v>
      </c>
      <c r="T77" s="412">
        <v>10</v>
      </c>
      <c r="U77" s="412" t="s">
        <v>378</v>
      </c>
      <c r="V77" s="412" t="s">
        <v>829</v>
      </c>
      <c r="W77" s="412"/>
      <c r="X77" s="412" t="s">
        <v>239</v>
      </c>
      <c r="Y77" s="412" t="s">
        <v>907</v>
      </c>
      <c r="Z77" s="279">
        <v>41015</v>
      </c>
    </row>
    <row r="78" spans="1:26">
      <c r="Q78" s="410" t="s">
        <v>379</v>
      </c>
      <c r="R78" s="411" t="s">
        <v>380</v>
      </c>
      <c r="S78" s="412" t="s">
        <v>30</v>
      </c>
      <c r="T78" s="412">
        <v>9.9990000000000006</v>
      </c>
      <c r="U78" s="412" t="s">
        <v>195</v>
      </c>
      <c r="V78" s="412" t="s">
        <v>829</v>
      </c>
      <c r="W78" s="412"/>
      <c r="X78" s="412" t="s">
        <v>236</v>
      </c>
      <c r="Y78" s="412" t="s">
        <v>907</v>
      </c>
      <c r="Z78" s="279">
        <v>43342</v>
      </c>
    </row>
    <row r="79" spans="1:26">
      <c r="Q79" s="410" t="s">
        <v>383</v>
      </c>
      <c r="R79" s="411" t="s">
        <v>384</v>
      </c>
      <c r="S79" s="412" t="s">
        <v>30</v>
      </c>
      <c r="T79" s="412">
        <v>9.99</v>
      </c>
      <c r="U79" s="412" t="s">
        <v>385</v>
      </c>
      <c r="V79" s="412" t="s">
        <v>829</v>
      </c>
      <c r="W79" s="412"/>
      <c r="X79" s="412" t="s">
        <v>236</v>
      </c>
      <c r="Y79" s="412" t="s">
        <v>907</v>
      </c>
      <c r="Z79" s="279">
        <v>43090</v>
      </c>
    </row>
    <row r="80" spans="1:26">
      <c r="Q80" s="410" t="s">
        <v>386</v>
      </c>
      <c r="R80" s="411" t="s">
        <v>387</v>
      </c>
      <c r="S80" s="412" t="s">
        <v>30</v>
      </c>
      <c r="T80" s="412">
        <v>9.99</v>
      </c>
      <c r="U80" s="412" t="s">
        <v>1546</v>
      </c>
      <c r="V80" s="412" t="s">
        <v>827</v>
      </c>
      <c r="W80" s="412"/>
      <c r="X80" s="412" t="s">
        <v>284</v>
      </c>
      <c r="Y80" s="412" t="s">
        <v>907</v>
      </c>
      <c r="Z80" s="279">
        <v>40730</v>
      </c>
    </row>
    <row r="81" spans="17:26">
      <c r="Q81" s="410" t="s">
        <v>381</v>
      </c>
      <c r="R81" s="411" t="s">
        <v>382</v>
      </c>
      <c r="S81" s="412" t="s">
        <v>30</v>
      </c>
      <c r="T81" s="412">
        <v>9.99</v>
      </c>
      <c r="U81" s="412" t="s">
        <v>342</v>
      </c>
      <c r="V81" s="412" t="s">
        <v>827</v>
      </c>
      <c r="W81" s="412"/>
      <c r="X81" s="412" t="s">
        <v>272</v>
      </c>
      <c r="Y81" s="412" t="s">
        <v>907</v>
      </c>
      <c r="Z81" s="279">
        <v>40634</v>
      </c>
    </row>
    <row r="82" spans="17:26">
      <c r="Q82" s="410" t="s">
        <v>388</v>
      </c>
      <c r="R82" s="411" t="s">
        <v>389</v>
      </c>
      <c r="S82" s="412" t="s">
        <v>30</v>
      </c>
      <c r="T82" s="412">
        <v>9.7620000000000005</v>
      </c>
      <c r="U82" s="412" t="s">
        <v>1669</v>
      </c>
      <c r="V82" s="412" t="s">
        <v>829</v>
      </c>
      <c r="W82" s="412"/>
      <c r="X82" s="412" t="s">
        <v>236</v>
      </c>
      <c r="Y82" s="412" t="s">
        <v>907</v>
      </c>
      <c r="Z82" s="279">
        <v>41194</v>
      </c>
    </row>
    <row r="83" spans="17:26">
      <c r="Q83" s="410" t="s">
        <v>390</v>
      </c>
      <c r="R83" s="411" t="s">
        <v>391</v>
      </c>
      <c r="S83" s="412" t="s">
        <v>30</v>
      </c>
      <c r="T83" s="412">
        <v>9.6</v>
      </c>
      <c r="U83" s="412" t="s">
        <v>345</v>
      </c>
      <c r="V83" s="412" t="s">
        <v>829</v>
      </c>
      <c r="W83" s="412"/>
      <c r="X83" s="412" t="s">
        <v>236</v>
      </c>
      <c r="Y83" s="412" t="s">
        <v>907</v>
      </c>
      <c r="Z83" s="279">
        <v>42941</v>
      </c>
    </row>
    <row r="84" spans="17:26">
      <c r="Q84" s="410" t="s">
        <v>392</v>
      </c>
      <c r="R84" s="411" t="s">
        <v>393</v>
      </c>
      <c r="S84" s="412" t="s">
        <v>30</v>
      </c>
      <c r="T84" s="412">
        <v>9.35</v>
      </c>
      <c r="U84" s="412" t="s">
        <v>394</v>
      </c>
      <c r="V84" s="412" t="s">
        <v>827</v>
      </c>
      <c r="W84" s="412"/>
      <c r="X84" s="412" t="s">
        <v>272</v>
      </c>
      <c r="Y84" s="412" t="s">
        <v>907</v>
      </c>
      <c r="Z84" s="279">
        <v>38532</v>
      </c>
    </row>
    <row r="85" spans="17:26">
      <c r="Q85" s="410" t="s">
        <v>397</v>
      </c>
      <c r="R85" s="411" t="s">
        <v>398</v>
      </c>
      <c r="S85" s="412" t="s">
        <v>30</v>
      </c>
      <c r="T85" s="412">
        <v>9.1999999999999993</v>
      </c>
      <c r="U85" s="412" t="s">
        <v>271</v>
      </c>
      <c r="V85" s="412" t="s">
        <v>829</v>
      </c>
      <c r="W85" s="412"/>
      <c r="X85" s="412" t="s">
        <v>239</v>
      </c>
      <c r="Y85" s="412" t="s">
        <v>907</v>
      </c>
      <c r="Z85" s="279">
        <v>39994</v>
      </c>
    </row>
    <row r="86" spans="17:26">
      <c r="Q86" s="410" t="s">
        <v>395</v>
      </c>
      <c r="R86" s="411" t="s">
        <v>396</v>
      </c>
      <c r="S86" s="412" t="s">
        <v>30</v>
      </c>
      <c r="T86" s="412">
        <v>9.1999999999999993</v>
      </c>
      <c r="U86" s="412" t="s">
        <v>1670</v>
      </c>
      <c r="V86" s="412" t="s">
        <v>829</v>
      </c>
      <c r="W86" s="412"/>
      <c r="X86" s="412" t="s">
        <v>236</v>
      </c>
      <c r="Y86" s="412" t="s">
        <v>907</v>
      </c>
      <c r="Z86" s="279">
        <v>42657</v>
      </c>
    </row>
    <row r="87" spans="17:26">
      <c r="Q87" s="410" t="s">
        <v>968</v>
      </c>
      <c r="R87" s="411" t="s">
        <v>969</v>
      </c>
      <c r="S87" s="412" t="s">
        <v>30</v>
      </c>
      <c r="T87" s="412">
        <v>9.1999999999999993</v>
      </c>
      <c r="U87" s="412" t="s">
        <v>1546</v>
      </c>
      <c r="V87" s="412" t="s">
        <v>827</v>
      </c>
      <c r="W87" s="412"/>
      <c r="X87" s="412" t="s">
        <v>236</v>
      </c>
      <c r="Y87" s="412" t="s">
        <v>907</v>
      </c>
      <c r="Z87" s="279">
        <v>43802</v>
      </c>
    </row>
    <row r="88" spans="17:26">
      <c r="Q88" s="410" t="s">
        <v>405</v>
      </c>
      <c r="R88" s="411" t="s">
        <v>406</v>
      </c>
      <c r="S88" s="412" t="s">
        <v>30</v>
      </c>
      <c r="T88" s="412">
        <v>9</v>
      </c>
      <c r="U88" s="412" t="s">
        <v>372</v>
      </c>
      <c r="V88" s="412" t="s">
        <v>829</v>
      </c>
      <c r="W88" s="412"/>
      <c r="X88" s="412" t="s">
        <v>236</v>
      </c>
      <c r="Y88" s="412" t="s">
        <v>907</v>
      </c>
      <c r="Z88" s="279">
        <v>43087</v>
      </c>
    </row>
    <row r="89" spans="17:26">
      <c r="Q89" s="410" t="s">
        <v>399</v>
      </c>
      <c r="R89" s="411" t="s">
        <v>400</v>
      </c>
      <c r="S89" s="412" t="s">
        <v>30</v>
      </c>
      <c r="T89" s="412">
        <v>9</v>
      </c>
      <c r="U89" s="412" t="s">
        <v>937</v>
      </c>
      <c r="V89" s="412" t="s">
        <v>829</v>
      </c>
      <c r="W89" s="412"/>
      <c r="X89" s="412" t="s">
        <v>239</v>
      </c>
      <c r="Y89" s="412" t="s">
        <v>907</v>
      </c>
      <c r="Z89" s="279">
        <v>41618</v>
      </c>
    </row>
    <row r="90" spans="17:26">
      <c r="Q90" s="410" t="s">
        <v>401</v>
      </c>
      <c r="R90" s="411" t="s">
        <v>910</v>
      </c>
      <c r="S90" s="412" t="s">
        <v>30</v>
      </c>
      <c r="T90" s="412">
        <v>9</v>
      </c>
      <c r="U90" s="412" t="s">
        <v>908</v>
      </c>
      <c r="V90" s="412" t="s">
        <v>829</v>
      </c>
      <c r="W90" s="412"/>
      <c r="X90" s="412" t="s">
        <v>239</v>
      </c>
      <c r="Y90" s="412" t="s">
        <v>907</v>
      </c>
      <c r="Z90" s="279">
        <v>40725</v>
      </c>
    </row>
    <row r="91" spans="17:26">
      <c r="Q91" s="410" t="s">
        <v>402</v>
      </c>
      <c r="R91" s="411" t="s">
        <v>403</v>
      </c>
      <c r="S91" s="412" t="s">
        <v>30</v>
      </c>
      <c r="T91" s="412">
        <v>9</v>
      </c>
      <c r="U91" s="412" t="s">
        <v>404</v>
      </c>
      <c r="V91" s="412" t="s">
        <v>827</v>
      </c>
      <c r="W91" s="412"/>
      <c r="X91" s="412" t="s">
        <v>239</v>
      </c>
      <c r="Y91" s="412" t="s">
        <v>907</v>
      </c>
      <c r="Z91" s="279">
        <v>41166</v>
      </c>
    </row>
    <row r="92" spans="17:26">
      <c r="Q92" s="410" t="s">
        <v>407</v>
      </c>
      <c r="R92" s="411" t="s">
        <v>408</v>
      </c>
      <c r="S92" s="412" t="s">
        <v>30</v>
      </c>
      <c r="T92" s="412">
        <v>8.75</v>
      </c>
      <c r="U92" s="412" t="s">
        <v>409</v>
      </c>
      <c r="V92" s="412" t="s">
        <v>829</v>
      </c>
      <c r="W92" s="412"/>
      <c r="X92" s="412" t="s">
        <v>239</v>
      </c>
      <c r="Y92" s="412" t="s">
        <v>907</v>
      </c>
      <c r="Z92" s="279">
        <v>41394</v>
      </c>
    </row>
    <row r="93" spans="17:26">
      <c r="Q93" s="410" t="s">
        <v>411</v>
      </c>
      <c r="R93" s="411" t="s">
        <v>412</v>
      </c>
      <c r="S93" s="412" t="s">
        <v>30</v>
      </c>
      <c r="T93" s="412">
        <v>8.5</v>
      </c>
      <c r="U93" s="412" t="s">
        <v>300</v>
      </c>
      <c r="V93" s="412" t="s">
        <v>827</v>
      </c>
      <c r="W93" s="412"/>
      <c r="X93" s="412" t="s">
        <v>272</v>
      </c>
      <c r="Y93" s="412" t="s">
        <v>907</v>
      </c>
      <c r="Z93" s="279">
        <v>38473</v>
      </c>
    </row>
    <row r="94" spans="17:26">
      <c r="Q94" s="410" t="s">
        <v>410</v>
      </c>
      <c r="R94" s="411" t="s">
        <v>909</v>
      </c>
      <c r="S94" s="412" t="s">
        <v>30</v>
      </c>
      <c r="T94" s="412">
        <v>8.5</v>
      </c>
      <c r="U94" s="412" t="s">
        <v>303</v>
      </c>
      <c r="V94" s="412" t="s">
        <v>827</v>
      </c>
      <c r="W94" s="412"/>
      <c r="X94" s="412" t="s">
        <v>239</v>
      </c>
      <c r="Y94" s="412" t="s">
        <v>907</v>
      </c>
      <c r="Z94" s="279">
        <v>40076</v>
      </c>
    </row>
    <row r="95" spans="17:26">
      <c r="Q95" s="410" t="s">
        <v>413</v>
      </c>
      <c r="R95" s="411" t="s">
        <v>414</v>
      </c>
      <c r="S95" s="412" t="s">
        <v>30</v>
      </c>
      <c r="T95" s="412">
        <v>8.4</v>
      </c>
      <c r="U95" s="412" t="s">
        <v>300</v>
      </c>
      <c r="V95" s="412" t="s">
        <v>827</v>
      </c>
      <c r="W95" s="412"/>
      <c r="X95" s="412" t="s">
        <v>239</v>
      </c>
      <c r="Y95" s="412" t="s">
        <v>907</v>
      </c>
      <c r="Z95" s="279">
        <v>40118</v>
      </c>
    </row>
    <row r="96" spans="17:26">
      <c r="Q96" s="410" t="s">
        <v>415</v>
      </c>
      <c r="R96" s="411" t="s">
        <v>416</v>
      </c>
      <c r="S96" s="412" t="s">
        <v>30</v>
      </c>
      <c r="T96" s="412">
        <v>8.2799999999999994</v>
      </c>
      <c r="U96" s="412" t="s">
        <v>193</v>
      </c>
      <c r="V96" s="412" t="s">
        <v>829</v>
      </c>
      <c r="W96" s="412"/>
      <c r="X96" s="412" t="s">
        <v>236</v>
      </c>
      <c r="Y96" s="412" t="s">
        <v>907</v>
      </c>
      <c r="Z96" s="279">
        <v>41362</v>
      </c>
    </row>
    <row r="97" spans="17:26">
      <c r="Q97" s="410" t="s">
        <v>879</v>
      </c>
      <c r="R97" s="411" t="s">
        <v>913</v>
      </c>
      <c r="S97" s="412" t="s">
        <v>30</v>
      </c>
      <c r="T97" s="412">
        <v>8</v>
      </c>
      <c r="U97" s="412" t="s">
        <v>914</v>
      </c>
      <c r="V97" s="412" t="s">
        <v>827</v>
      </c>
      <c r="W97" s="412"/>
      <c r="X97" s="412" t="s">
        <v>878</v>
      </c>
      <c r="Y97" s="412" t="s">
        <v>907</v>
      </c>
      <c r="Z97" s="279">
        <v>44132</v>
      </c>
    </row>
    <row r="98" spans="17:26" ht="28">
      <c r="Q98" s="410" t="s">
        <v>417</v>
      </c>
      <c r="R98" s="411" t="s">
        <v>418</v>
      </c>
      <c r="S98" s="412" t="s">
        <v>30</v>
      </c>
      <c r="T98" s="412">
        <v>7.8</v>
      </c>
      <c r="U98" s="412" t="s">
        <v>318</v>
      </c>
      <c r="V98" s="412" t="s">
        <v>827</v>
      </c>
      <c r="W98" s="412"/>
      <c r="X98" s="412" t="s">
        <v>236</v>
      </c>
      <c r="Y98" s="412" t="s">
        <v>907</v>
      </c>
      <c r="Z98" s="279">
        <v>42720</v>
      </c>
    </row>
    <row r="99" spans="17:26">
      <c r="Q99" s="410" t="s">
        <v>421</v>
      </c>
      <c r="R99" s="411" t="s">
        <v>422</v>
      </c>
      <c r="S99" s="412" t="s">
        <v>30</v>
      </c>
      <c r="T99" s="412">
        <v>7.65</v>
      </c>
      <c r="U99" s="412" t="s">
        <v>118</v>
      </c>
      <c r="V99" s="412" t="s">
        <v>829</v>
      </c>
      <c r="W99" s="412"/>
      <c r="X99" s="412" t="s">
        <v>236</v>
      </c>
      <c r="Y99" s="412" t="s">
        <v>907</v>
      </c>
      <c r="Z99" s="279">
        <v>41722</v>
      </c>
    </row>
    <row r="100" spans="17:26">
      <c r="Q100" s="410" t="s">
        <v>419</v>
      </c>
      <c r="R100" s="411" t="s">
        <v>420</v>
      </c>
      <c r="S100" s="412" t="s">
        <v>30</v>
      </c>
      <c r="T100" s="412">
        <v>7.65</v>
      </c>
      <c r="U100" s="412" t="s">
        <v>908</v>
      </c>
      <c r="V100" s="412" t="s">
        <v>829</v>
      </c>
      <c r="W100" s="412"/>
      <c r="X100" s="412" t="s">
        <v>272</v>
      </c>
      <c r="Y100" s="412" t="s">
        <v>907</v>
      </c>
      <c r="Z100" s="279">
        <v>38596</v>
      </c>
    </row>
    <row r="101" spans="17:26">
      <c r="Q101" s="410" t="s">
        <v>426</v>
      </c>
      <c r="R101" s="411" t="s">
        <v>427</v>
      </c>
      <c r="S101" s="412" t="s">
        <v>30</v>
      </c>
      <c r="T101" s="412">
        <v>7.65</v>
      </c>
      <c r="U101" s="412" t="s">
        <v>361</v>
      </c>
      <c r="V101" s="412" t="s">
        <v>827</v>
      </c>
      <c r="W101" s="412"/>
      <c r="X101" s="412" t="s">
        <v>284</v>
      </c>
      <c r="Y101" s="412" t="s">
        <v>907</v>
      </c>
      <c r="Z101" s="279">
        <v>39722</v>
      </c>
    </row>
    <row r="102" spans="17:26">
      <c r="Q102" s="410" t="s">
        <v>423</v>
      </c>
      <c r="R102" s="411" t="s">
        <v>424</v>
      </c>
      <c r="S102" s="412" t="s">
        <v>30</v>
      </c>
      <c r="T102" s="412">
        <v>7.65</v>
      </c>
      <c r="U102" s="412" t="s">
        <v>425</v>
      </c>
      <c r="V102" s="412" t="s">
        <v>827</v>
      </c>
      <c r="W102" s="412"/>
      <c r="X102" s="412" t="s">
        <v>272</v>
      </c>
      <c r="Y102" s="412" t="s">
        <v>907</v>
      </c>
      <c r="Z102" s="279">
        <v>38108</v>
      </c>
    </row>
    <row r="103" spans="17:26">
      <c r="Q103" s="410" t="s">
        <v>430</v>
      </c>
      <c r="R103" s="411" t="s">
        <v>431</v>
      </c>
      <c r="S103" s="412" t="s">
        <v>30</v>
      </c>
      <c r="T103" s="412">
        <v>7.5</v>
      </c>
      <c r="U103" s="412" t="s">
        <v>372</v>
      </c>
      <c r="V103" s="412" t="s">
        <v>827</v>
      </c>
      <c r="W103" s="412"/>
      <c r="X103" s="412" t="s">
        <v>284</v>
      </c>
      <c r="Y103" s="412" t="s">
        <v>907</v>
      </c>
      <c r="Z103" s="279">
        <v>39753</v>
      </c>
    </row>
    <row r="104" spans="17:26">
      <c r="Q104" s="410" t="s">
        <v>432</v>
      </c>
      <c r="R104" s="411" t="s">
        <v>433</v>
      </c>
      <c r="S104" s="412" t="s">
        <v>30</v>
      </c>
      <c r="T104" s="412">
        <v>7.5</v>
      </c>
      <c r="U104" s="412" t="s">
        <v>107</v>
      </c>
      <c r="V104" s="412" t="s">
        <v>829</v>
      </c>
      <c r="W104" s="412"/>
      <c r="X104" s="412" t="s">
        <v>275</v>
      </c>
      <c r="Y104" s="412" t="s">
        <v>907</v>
      </c>
      <c r="Z104" s="279">
        <v>39873</v>
      </c>
    </row>
    <row r="105" spans="17:26">
      <c r="Q105" s="410" t="s">
        <v>428</v>
      </c>
      <c r="R105" s="411" t="s">
        <v>429</v>
      </c>
      <c r="S105" s="412" t="s">
        <v>30</v>
      </c>
      <c r="T105" s="412">
        <v>7.5</v>
      </c>
      <c r="U105" s="412" t="s">
        <v>283</v>
      </c>
      <c r="V105" s="412" t="s">
        <v>827</v>
      </c>
      <c r="W105" s="412"/>
      <c r="X105" s="412" t="s">
        <v>272</v>
      </c>
      <c r="Y105" s="412" t="s">
        <v>907</v>
      </c>
      <c r="Z105" s="279">
        <v>39083</v>
      </c>
    </row>
    <row r="106" spans="17:26">
      <c r="Q106" s="410" t="s">
        <v>434</v>
      </c>
      <c r="R106" s="411" t="s">
        <v>435</v>
      </c>
      <c r="S106" s="412" t="s">
        <v>30</v>
      </c>
      <c r="T106" s="412">
        <v>7.4</v>
      </c>
      <c r="U106" s="412" t="s">
        <v>271</v>
      </c>
      <c r="V106" s="412" t="s">
        <v>836</v>
      </c>
      <c r="W106" s="412"/>
      <c r="X106" s="412" t="s">
        <v>239</v>
      </c>
      <c r="Y106" s="412" t="s">
        <v>907</v>
      </c>
      <c r="Z106" s="279">
        <v>39864</v>
      </c>
    </row>
    <row r="107" spans="17:26">
      <c r="Q107" s="410" t="s">
        <v>436</v>
      </c>
      <c r="R107" s="411" t="s">
        <v>437</v>
      </c>
      <c r="S107" s="412" t="s">
        <v>30</v>
      </c>
      <c r="T107" s="412">
        <v>6.9</v>
      </c>
      <c r="U107" s="412" t="s">
        <v>342</v>
      </c>
      <c r="V107" s="412" t="s">
        <v>827</v>
      </c>
      <c r="W107" s="412"/>
      <c r="X107" s="412" t="s">
        <v>236</v>
      </c>
      <c r="Y107" s="412" t="s">
        <v>907</v>
      </c>
      <c r="Z107" s="279">
        <v>43075</v>
      </c>
    </row>
    <row r="108" spans="17:26">
      <c r="Q108" s="410" t="s">
        <v>929</v>
      </c>
      <c r="R108" s="411" t="s">
        <v>930</v>
      </c>
      <c r="S108" s="412" t="s">
        <v>30</v>
      </c>
      <c r="T108" s="412">
        <v>6.8</v>
      </c>
      <c r="U108" s="412" t="s">
        <v>303</v>
      </c>
      <c r="V108" s="412" t="s">
        <v>827</v>
      </c>
      <c r="W108" s="412"/>
      <c r="X108" s="412" t="s">
        <v>239</v>
      </c>
      <c r="Y108" s="412" t="s">
        <v>907</v>
      </c>
      <c r="Z108" s="279">
        <v>43817</v>
      </c>
    </row>
    <row r="109" spans="17:26">
      <c r="Q109" s="410" t="s">
        <v>438</v>
      </c>
      <c r="R109" s="411" t="s">
        <v>439</v>
      </c>
      <c r="S109" s="412" t="s">
        <v>30</v>
      </c>
      <c r="T109" s="412">
        <v>6.8</v>
      </c>
      <c r="U109" s="412" t="s">
        <v>905</v>
      </c>
      <c r="V109" s="412" t="s">
        <v>829</v>
      </c>
      <c r="W109" s="412"/>
      <c r="X109" s="412" t="s">
        <v>272</v>
      </c>
      <c r="Y109" s="412" t="s">
        <v>907</v>
      </c>
      <c r="Z109" s="279">
        <v>38596</v>
      </c>
    </row>
    <row r="110" spans="17:26">
      <c r="Q110" s="410" t="s">
        <v>874</v>
      </c>
      <c r="R110" s="411" t="s">
        <v>875</v>
      </c>
      <c r="S110" s="412" t="s">
        <v>30</v>
      </c>
      <c r="T110" s="412">
        <v>6.8</v>
      </c>
      <c r="U110" s="412" t="s">
        <v>334</v>
      </c>
      <c r="V110" s="412" t="s">
        <v>827</v>
      </c>
      <c r="W110" s="412"/>
      <c r="X110" s="412" t="s">
        <v>272</v>
      </c>
      <c r="Y110" s="412" t="s">
        <v>907</v>
      </c>
      <c r="Z110" s="279">
        <v>38231</v>
      </c>
    </row>
    <row r="111" spans="17:26">
      <c r="Q111" s="410" t="s">
        <v>440</v>
      </c>
      <c r="R111" s="411" t="s">
        <v>441</v>
      </c>
      <c r="S111" s="412" t="s">
        <v>30</v>
      </c>
      <c r="T111" s="412">
        <v>6.75</v>
      </c>
      <c r="U111" s="412" t="s">
        <v>124</v>
      </c>
      <c r="V111" s="412" t="s">
        <v>827</v>
      </c>
      <c r="W111" s="412"/>
      <c r="X111" s="412" t="s">
        <v>284</v>
      </c>
      <c r="Y111" s="412" t="s">
        <v>907</v>
      </c>
      <c r="Z111" s="279">
        <v>38930</v>
      </c>
    </row>
    <row r="112" spans="17:26" ht="28">
      <c r="Q112" s="410" t="s">
        <v>926</v>
      </c>
      <c r="R112" s="411" t="s">
        <v>927</v>
      </c>
      <c r="S112" s="412" t="s">
        <v>30</v>
      </c>
      <c r="T112" s="412">
        <v>6.6</v>
      </c>
      <c r="U112" s="412" t="s">
        <v>928</v>
      </c>
      <c r="V112" s="412" t="s">
        <v>827</v>
      </c>
      <c r="W112" s="412"/>
      <c r="X112" s="412" t="s">
        <v>239</v>
      </c>
      <c r="Y112" s="412" t="s">
        <v>907</v>
      </c>
      <c r="Z112" s="279">
        <v>43873</v>
      </c>
    </row>
    <row r="113" spans="17:26">
      <c r="Q113" s="410" t="s">
        <v>442</v>
      </c>
      <c r="R113" s="411" t="s">
        <v>443</v>
      </c>
      <c r="S113" s="412" t="s">
        <v>30</v>
      </c>
      <c r="T113" s="412">
        <v>6.45</v>
      </c>
      <c r="U113" s="412" t="s">
        <v>904</v>
      </c>
      <c r="V113" s="412" t="s">
        <v>829</v>
      </c>
      <c r="W113" s="412"/>
      <c r="X113" s="412" t="s">
        <v>272</v>
      </c>
      <c r="Y113" s="412" t="s">
        <v>907</v>
      </c>
      <c r="Z113" s="279">
        <v>33878</v>
      </c>
    </row>
    <row r="114" spans="17:26">
      <c r="Q114" s="410" t="s">
        <v>445</v>
      </c>
      <c r="R114" s="411" t="s">
        <v>446</v>
      </c>
      <c r="S114" s="412" t="s">
        <v>30</v>
      </c>
      <c r="T114" s="412">
        <v>6</v>
      </c>
      <c r="U114" s="412" t="s">
        <v>118</v>
      </c>
      <c r="V114" s="412" t="s">
        <v>829</v>
      </c>
      <c r="W114" s="412"/>
      <c r="X114" s="412" t="s">
        <v>236</v>
      </c>
      <c r="Y114" s="412" t="s">
        <v>907</v>
      </c>
      <c r="Z114" s="279">
        <v>41989</v>
      </c>
    </row>
    <row r="115" spans="17:26">
      <c r="Q115" s="410" t="s">
        <v>870</v>
      </c>
      <c r="R115" s="411" t="s">
        <v>940</v>
      </c>
      <c r="S115" s="412" t="s">
        <v>30</v>
      </c>
      <c r="T115" s="412">
        <v>6</v>
      </c>
      <c r="U115" s="412" t="s">
        <v>939</v>
      </c>
      <c r="V115" s="412" t="s">
        <v>829</v>
      </c>
      <c r="W115" s="412"/>
      <c r="X115" s="412" t="s">
        <v>236</v>
      </c>
      <c r="Y115" s="412" t="s">
        <v>907</v>
      </c>
      <c r="Z115" s="279">
        <v>43853</v>
      </c>
    </row>
    <row r="116" spans="17:26">
      <c r="Q116" s="410" t="s">
        <v>447</v>
      </c>
      <c r="R116" s="411" t="s">
        <v>448</v>
      </c>
      <c r="S116" s="412" t="s">
        <v>30</v>
      </c>
      <c r="T116" s="412">
        <v>6</v>
      </c>
      <c r="U116" s="412" t="s">
        <v>193</v>
      </c>
      <c r="V116" s="412" t="s">
        <v>829</v>
      </c>
      <c r="W116" s="412"/>
      <c r="X116" s="412" t="s">
        <v>239</v>
      </c>
      <c r="Y116" s="412" t="s">
        <v>907</v>
      </c>
      <c r="Z116" s="279">
        <v>40702</v>
      </c>
    </row>
    <row r="117" spans="17:26">
      <c r="Q117" s="410" t="s">
        <v>452</v>
      </c>
      <c r="R117" s="411" t="s">
        <v>453</v>
      </c>
      <c r="S117" s="412" t="s">
        <v>30</v>
      </c>
      <c r="T117" s="412">
        <v>6</v>
      </c>
      <c r="U117" s="412" t="s">
        <v>1546</v>
      </c>
      <c r="V117" s="412" t="s">
        <v>827</v>
      </c>
      <c r="W117" s="412"/>
      <c r="X117" s="412" t="s">
        <v>284</v>
      </c>
      <c r="Y117" s="412" t="s">
        <v>907</v>
      </c>
      <c r="Z117" s="279">
        <v>42909</v>
      </c>
    </row>
    <row r="118" spans="17:26">
      <c r="Q118" s="410" t="s">
        <v>449</v>
      </c>
      <c r="R118" s="411" t="s">
        <v>450</v>
      </c>
      <c r="S118" s="412" t="s">
        <v>30</v>
      </c>
      <c r="T118" s="412">
        <v>6</v>
      </c>
      <c r="U118" s="412" t="s">
        <v>451</v>
      </c>
      <c r="V118" s="412" t="s">
        <v>829</v>
      </c>
      <c r="W118" s="412"/>
      <c r="X118" s="412" t="s">
        <v>284</v>
      </c>
      <c r="Y118" s="412" t="s">
        <v>907</v>
      </c>
      <c r="Z118" s="279">
        <v>39629</v>
      </c>
    </row>
    <row r="119" spans="17:26">
      <c r="Q119" s="410" t="s">
        <v>951</v>
      </c>
      <c r="R119" s="411" t="s">
        <v>950</v>
      </c>
      <c r="S119" s="412" t="s">
        <v>30</v>
      </c>
      <c r="T119" s="412">
        <v>5.95</v>
      </c>
      <c r="U119" s="412" t="s">
        <v>297</v>
      </c>
      <c r="V119" s="412" t="s">
        <v>827</v>
      </c>
      <c r="W119" s="412"/>
      <c r="X119" s="412" t="s">
        <v>239</v>
      </c>
      <c r="Y119" s="412" t="s">
        <v>907</v>
      </c>
      <c r="Z119" s="279">
        <v>44120</v>
      </c>
    </row>
    <row r="120" spans="17:26">
      <c r="Q120" s="410" t="s">
        <v>454</v>
      </c>
      <c r="R120" s="411" t="s">
        <v>455</v>
      </c>
      <c r="S120" s="412" t="s">
        <v>30</v>
      </c>
      <c r="T120" s="412">
        <v>5.95</v>
      </c>
      <c r="U120" s="412" t="s">
        <v>318</v>
      </c>
      <c r="V120" s="412" t="s">
        <v>829</v>
      </c>
      <c r="W120" s="412"/>
      <c r="X120" s="412" t="s">
        <v>272</v>
      </c>
      <c r="Y120" s="412" t="s">
        <v>907</v>
      </c>
      <c r="Z120" s="279">
        <v>38353</v>
      </c>
    </row>
    <row r="121" spans="17:26">
      <c r="Q121" s="410" t="s">
        <v>456</v>
      </c>
      <c r="R121" s="411" t="s">
        <v>457</v>
      </c>
      <c r="S121" s="412" t="s">
        <v>30</v>
      </c>
      <c r="T121" s="412">
        <v>5.94</v>
      </c>
      <c r="U121" s="412" t="s">
        <v>318</v>
      </c>
      <c r="V121" s="412" t="s">
        <v>827</v>
      </c>
      <c r="W121" s="412"/>
      <c r="X121" s="412" t="s">
        <v>272</v>
      </c>
      <c r="Y121" s="412" t="s">
        <v>907</v>
      </c>
      <c r="Z121" s="279">
        <v>36770</v>
      </c>
    </row>
    <row r="122" spans="17:26">
      <c r="Q122" s="410" t="s">
        <v>458</v>
      </c>
      <c r="R122" s="411" t="s">
        <v>459</v>
      </c>
      <c r="S122" s="412" t="s">
        <v>30</v>
      </c>
      <c r="T122" s="412">
        <v>5.94</v>
      </c>
      <c r="U122" s="412" t="s">
        <v>460</v>
      </c>
      <c r="V122" s="412" t="s">
        <v>827</v>
      </c>
      <c r="W122" s="412"/>
      <c r="X122" s="412" t="s">
        <v>272</v>
      </c>
      <c r="Y122" s="412" t="s">
        <v>907</v>
      </c>
      <c r="Z122" s="279">
        <v>36831</v>
      </c>
    </row>
    <row r="123" spans="17:26">
      <c r="Q123" s="410" t="s">
        <v>949</v>
      </c>
      <c r="R123" s="411" t="s">
        <v>950</v>
      </c>
      <c r="S123" s="412" t="s">
        <v>30</v>
      </c>
      <c r="T123" s="412">
        <v>5.4</v>
      </c>
      <c r="U123" s="412" t="s">
        <v>297</v>
      </c>
      <c r="V123" s="412" t="s">
        <v>827</v>
      </c>
      <c r="W123" s="412"/>
      <c r="X123" s="412" t="s">
        <v>236</v>
      </c>
      <c r="Y123" s="412" t="s">
        <v>907</v>
      </c>
      <c r="Z123" s="279">
        <v>44120</v>
      </c>
    </row>
    <row r="124" spans="17:26">
      <c r="Q124" s="410" t="s">
        <v>461</v>
      </c>
      <c r="R124" s="411" t="s">
        <v>462</v>
      </c>
      <c r="S124" s="412" t="s">
        <v>30</v>
      </c>
      <c r="T124" s="412">
        <v>5.0999999999999996</v>
      </c>
      <c r="U124" s="412" t="s">
        <v>334</v>
      </c>
      <c r="V124" s="412" t="s">
        <v>829</v>
      </c>
      <c r="W124" s="412"/>
      <c r="X124" s="412" t="s">
        <v>272</v>
      </c>
      <c r="Y124" s="412" t="s">
        <v>907</v>
      </c>
      <c r="Z124" s="279">
        <v>38412</v>
      </c>
    </row>
    <row r="125" spans="17:26">
      <c r="Q125" s="410" t="s">
        <v>465</v>
      </c>
      <c r="R125" s="411" t="s">
        <v>466</v>
      </c>
      <c r="S125" s="412" t="s">
        <v>30</v>
      </c>
      <c r="T125" s="412">
        <v>5</v>
      </c>
      <c r="U125" s="412" t="s">
        <v>1669</v>
      </c>
      <c r="V125" s="412" t="s">
        <v>829</v>
      </c>
      <c r="W125" s="412"/>
      <c r="X125" s="412" t="s">
        <v>284</v>
      </c>
      <c r="Y125" s="412" t="s">
        <v>907</v>
      </c>
      <c r="Z125" s="279">
        <v>41445</v>
      </c>
    </row>
    <row r="126" spans="17:26">
      <c r="Q126" s="410" t="s">
        <v>467</v>
      </c>
      <c r="R126" s="411" t="s">
        <v>468</v>
      </c>
      <c r="S126" s="412" t="s">
        <v>30</v>
      </c>
      <c r="T126" s="412">
        <v>5</v>
      </c>
      <c r="U126" s="412" t="s">
        <v>469</v>
      </c>
      <c r="V126" s="412" t="s">
        <v>829</v>
      </c>
      <c r="W126" s="412"/>
      <c r="X126" s="412" t="s">
        <v>272</v>
      </c>
      <c r="Y126" s="412" t="s">
        <v>907</v>
      </c>
      <c r="Z126" s="279">
        <v>35765</v>
      </c>
    </row>
    <row r="127" spans="17:26">
      <c r="Q127" s="410" t="s">
        <v>463</v>
      </c>
      <c r="R127" s="411" t="s">
        <v>464</v>
      </c>
      <c r="S127" s="412" t="s">
        <v>30</v>
      </c>
      <c r="T127" s="412">
        <v>5</v>
      </c>
      <c r="U127" s="412" t="s">
        <v>342</v>
      </c>
      <c r="V127" s="412" t="s">
        <v>827</v>
      </c>
      <c r="W127" s="412"/>
      <c r="X127" s="412" t="s">
        <v>272</v>
      </c>
      <c r="Y127" s="412" t="s">
        <v>907</v>
      </c>
      <c r="Z127" s="279">
        <v>35886</v>
      </c>
    </row>
    <row r="128" spans="17:26">
      <c r="Q128" s="410" t="s">
        <v>475</v>
      </c>
      <c r="R128" s="411" t="s">
        <v>476</v>
      </c>
      <c r="S128" s="412" t="s">
        <v>30</v>
      </c>
      <c r="T128" s="412">
        <v>4.99</v>
      </c>
      <c r="U128" s="412" t="s">
        <v>328</v>
      </c>
      <c r="V128" s="412" t="s">
        <v>829</v>
      </c>
      <c r="W128" s="412"/>
      <c r="X128" s="412" t="s">
        <v>284</v>
      </c>
      <c r="Y128" s="412" t="s">
        <v>907</v>
      </c>
      <c r="Z128" s="279">
        <v>39600</v>
      </c>
    </row>
    <row r="129" spans="17:26">
      <c r="Q129" s="410" t="s">
        <v>477</v>
      </c>
      <c r="R129" s="411" t="s">
        <v>478</v>
      </c>
      <c r="S129" s="412" t="s">
        <v>30</v>
      </c>
      <c r="T129" s="412">
        <v>4.99</v>
      </c>
      <c r="U129" s="412" t="s">
        <v>331</v>
      </c>
      <c r="V129" s="412" t="s">
        <v>827</v>
      </c>
      <c r="W129" s="412"/>
      <c r="X129" s="412" t="s">
        <v>239</v>
      </c>
      <c r="Y129" s="412" t="s">
        <v>907</v>
      </c>
      <c r="Z129" s="279">
        <v>40508</v>
      </c>
    </row>
    <row r="130" spans="17:26">
      <c r="Q130" s="410" t="s">
        <v>479</v>
      </c>
      <c r="R130" s="411" t="s">
        <v>480</v>
      </c>
      <c r="S130" s="412" t="s">
        <v>30</v>
      </c>
      <c r="T130" s="412">
        <v>4.99</v>
      </c>
      <c r="U130" s="412" t="s">
        <v>481</v>
      </c>
      <c r="V130" s="412" t="s">
        <v>829</v>
      </c>
      <c r="W130" s="412"/>
      <c r="X130" s="412" t="s">
        <v>272</v>
      </c>
      <c r="Y130" s="412" t="s">
        <v>907</v>
      </c>
      <c r="Z130" s="279">
        <v>38530</v>
      </c>
    </row>
    <row r="131" spans="17:26">
      <c r="Q131" s="410" t="s">
        <v>482</v>
      </c>
      <c r="R131" s="411" t="s">
        <v>483</v>
      </c>
      <c r="S131" s="412" t="s">
        <v>30</v>
      </c>
      <c r="T131" s="412">
        <v>4.99</v>
      </c>
      <c r="U131" s="412" t="s">
        <v>378</v>
      </c>
      <c r="V131" s="412" t="s">
        <v>829</v>
      </c>
      <c r="W131" s="412"/>
      <c r="X131" s="412" t="s">
        <v>239</v>
      </c>
      <c r="Y131" s="412" t="s">
        <v>907</v>
      </c>
      <c r="Z131" s="279">
        <v>41023</v>
      </c>
    </row>
    <row r="132" spans="17:26">
      <c r="Q132" s="410" t="s">
        <v>470</v>
      </c>
      <c r="R132" s="411" t="s">
        <v>471</v>
      </c>
      <c r="S132" s="412" t="s">
        <v>30</v>
      </c>
      <c r="T132" s="412">
        <v>4.99</v>
      </c>
      <c r="U132" s="412" t="s">
        <v>472</v>
      </c>
      <c r="V132" s="412" t="s">
        <v>829</v>
      </c>
      <c r="W132" s="412"/>
      <c r="X132" s="412" t="s">
        <v>236</v>
      </c>
      <c r="Y132" s="412" t="s">
        <v>907</v>
      </c>
      <c r="Z132" s="279">
        <v>41724</v>
      </c>
    </row>
    <row r="133" spans="17:26">
      <c r="Q133" s="410" t="s">
        <v>473</v>
      </c>
      <c r="R133" s="411" t="s">
        <v>474</v>
      </c>
      <c r="S133" s="412" t="s">
        <v>30</v>
      </c>
      <c r="T133" s="412">
        <v>4.99</v>
      </c>
      <c r="U133" s="412" t="s">
        <v>290</v>
      </c>
      <c r="V133" s="412" t="s">
        <v>829</v>
      </c>
      <c r="W133" s="412"/>
      <c r="X133" s="412" t="s">
        <v>284</v>
      </c>
      <c r="Y133" s="412" t="s">
        <v>907</v>
      </c>
      <c r="Z133" s="279">
        <v>39223</v>
      </c>
    </row>
    <row r="134" spans="17:26">
      <c r="Q134" s="410" t="s">
        <v>484</v>
      </c>
      <c r="R134" s="411" t="s">
        <v>485</v>
      </c>
      <c r="S134" s="412" t="s">
        <v>30</v>
      </c>
      <c r="T134" s="412">
        <v>4.9800000000000004</v>
      </c>
      <c r="U134" s="412" t="s">
        <v>906</v>
      </c>
      <c r="V134" s="412" t="s">
        <v>827</v>
      </c>
      <c r="W134" s="412"/>
      <c r="X134" s="412" t="s">
        <v>272</v>
      </c>
      <c r="Y134" s="412" t="s">
        <v>907</v>
      </c>
      <c r="Z134" s="279">
        <v>35612</v>
      </c>
    </row>
    <row r="135" spans="17:26">
      <c r="Q135" s="410" t="s">
        <v>486</v>
      </c>
      <c r="R135" s="411" t="s">
        <v>487</v>
      </c>
      <c r="S135" s="412" t="s">
        <v>30</v>
      </c>
      <c r="T135" s="412">
        <v>4.95</v>
      </c>
      <c r="U135" s="412" t="s">
        <v>905</v>
      </c>
      <c r="V135" s="412" t="s">
        <v>829</v>
      </c>
      <c r="W135" s="412"/>
      <c r="X135" s="412" t="s">
        <v>272</v>
      </c>
      <c r="Y135" s="412" t="s">
        <v>907</v>
      </c>
      <c r="Z135" s="279">
        <v>38718</v>
      </c>
    </row>
    <row r="136" spans="17:26">
      <c r="Q136" s="410" t="s">
        <v>488</v>
      </c>
      <c r="R136" s="411" t="s">
        <v>489</v>
      </c>
      <c r="S136" s="412" t="s">
        <v>30</v>
      </c>
      <c r="T136" s="412">
        <v>4.8</v>
      </c>
      <c r="U136" s="412" t="s">
        <v>342</v>
      </c>
      <c r="V136" s="412" t="s">
        <v>827</v>
      </c>
      <c r="W136" s="412"/>
      <c r="X136" s="412" t="s">
        <v>272</v>
      </c>
      <c r="Y136" s="412" t="s">
        <v>907</v>
      </c>
      <c r="Z136" s="279">
        <v>35643</v>
      </c>
    </row>
    <row r="137" spans="17:26">
      <c r="Q137" s="410" t="s">
        <v>490</v>
      </c>
      <c r="R137" s="411" t="s">
        <v>491</v>
      </c>
      <c r="S137" s="412" t="s">
        <v>30</v>
      </c>
      <c r="T137" s="412">
        <v>4.8</v>
      </c>
      <c r="U137" s="412" t="s">
        <v>469</v>
      </c>
      <c r="V137" s="412" t="s">
        <v>829</v>
      </c>
      <c r="W137" s="412"/>
      <c r="X137" s="412" t="s">
        <v>272</v>
      </c>
      <c r="Y137" s="412" t="s">
        <v>907</v>
      </c>
      <c r="Z137" s="279">
        <v>35490</v>
      </c>
    </row>
    <row r="138" spans="17:26">
      <c r="Q138" s="410" t="s">
        <v>492</v>
      </c>
      <c r="R138" s="411" t="s">
        <v>493</v>
      </c>
      <c r="S138" s="412" t="s">
        <v>30</v>
      </c>
      <c r="T138" s="412">
        <v>4.7990000000000004</v>
      </c>
      <c r="U138" s="412" t="s">
        <v>258</v>
      </c>
      <c r="V138" s="412" t="s">
        <v>829</v>
      </c>
      <c r="W138" s="412"/>
      <c r="X138" s="412" t="s">
        <v>236</v>
      </c>
      <c r="Y138" s="412" t="s">
        <v>907</v>
      </c>
      <c r="Z138" s="279">
        <v>42839</v>
      </c>
    </row>
    <row r="139" spans="17:26">
      <c r="Q139" s="410" t="s">
        <v>494</v>
      </c>
      <c r="R139" s="411" t="s">
        <v>495</v>
      </c>
      <c r="S139" s="412" t="s">
        <v>30</v>
      </c>
      <c r="T139" s="412">
        <v>4.7</v>
      </c>
      <c r="U139" s="412" t="s">
        <v>258</v>
      </c>
      <c r="V139" s="412" t="s">
        <v>829</v>
      </c>
      <c r="W139" s="412"/>
      <c r="X139" s="412" t="s">
        <v>236</v>
      </c>
      <c r="Y139" s="412" t="s">
        <v>907</v>
      </c>
      <c r="Z139" s="279">
        <v>42726</v>
      </c>
    </row>
    <row r="140" spans="17:26">
      <c r="Q140" s="410" t="s">
        <v>848</v>
      </c>
      <c r="R140" s="411" t="s">
        <v>942</v>
      </c>
      <c r="S140" s="412" t="s">
        <v>30</v>
      </c>
      <c r="T140" s="412">
        <v>4.6900000000000004</v>
      </c>
      <c r="U140" s="412" t="s">
        <v>939</v>
      </c>
      <c r="V140" s="412" t="s">
        <v>829</v>
      </c>
      <c r="W140" s="412"/>
      <c r="X140" s="412" t="s">
        <v>236</v>
      </c>
      <c r="Y140" s="412" t="s">
        <v>907</v>
      </c>
      <c r="Z140" s="279">
        <v>43817</v>
      </c>
    </row>
    <row r="141" spans="17:26">
      <c r="Q141" s="410" t="s">
        <v>496</v>
      </c>
      <c r="R141" s="411" t="s">
        <v>497</v>
      </c>
      <c r="S141" s="412" t="s">
        <v>30</v>
      </c>
      <c r="T141" s="412">
        <v>4.6500000000000004</v>
      </c>
      <c r="U141" s="412" t="s">
        <v>303</v>
      </c>
      <c r="V141" s="412" t="s">
        <v>829</v>
      </c>
      <c r="W141" s="412"/>
      <c r="X141" s="412" t="s">
        <v>239</v>
      </c>
      <c r="Y141" s="412" t="s">
        <v>907</v>
      </c>
      <c r="Z141" s="279">
        <v>40581</v>
      </c>
    </row>
    <row r="142" spans="17:26">
      <c r="Q142" s="410" t="s">
        <v>498</v>
      </c>
      <c r="R142" s="411" t="s">
        <v>499</v>
      </c>
      <c r="S142" s="412" t="s">
        <v>30</v>
      </c>
      <c r="T142" s="412">
        <v>4.62</v>
      </c>
      <c r="U142" s="412" t="s">
        <v>318</v>
      </c>
      <c r="V142" s="412" t="s">
        <v>827</v>
      </c>
      <c r="W142" s="412"/>
      <c r="X142" s="412" t="s">
        <v>272</v>
      </c>
      <c r="Y142" s="412" t="s">
        <v>907</v>
      </c>
      <c r="Z142" s="279">
        <v>36465</v>
      </c>
    </row>
    <row r="143" spans="17:26">
      <c r="Q143" s="410" t="s">
        <v>830</v>
      </c>
      <c r="R143" s="411" t="s">
        <v>946</v>
      </c>
      <c r="S143" s="412" t="s">
        <v>30</v>
      </c>
      <c r="T143" s="412">
        <v>4.5999999999999996</v>
      </c>
      <c r="U143" s="412" t="s">
        <v>345</v>
      </c>
      <c r="V143" s="412" t="s">
        <v>828</v>
      </c>
      <c r="W143" s="412"/>
      <c r="X143" s="412" t="s">
        <v>236</v>
      </c>
      <c r="Y143" s="412" t="s">
        <v>907</v>
      </c>
      <c r="Z143" s="279">
        <v>43616</v>
      </c>
    </row>
    <row r="144" spans="17:26">
      <c r="Q144" s="410" t="s">
        <v>507</v>
      </c>
      <c r="R144" s="411" t="s">
        <v>508</v>
      </c>
      <c r="S144" s="412" t="s">
        <v>30</v>
      </c>
      <c r="T144" s="412">
        <v>4.5999999999999996</v>
      </c>
      <c r="U144" s="412" t="s">
        <v>469</v>
      </c>
      <c r="V144" s="412" t="s">
        <v>829</v>
      </c>
      <c r="W144" s="412"/>
      <c r="X144" s="412" t="s">
        <v>239</v>
      </c>
      <c r="Y144" s="412" t="s">
        <v>907</v>
      </c>
      <c r="Z144" s="279">
        <v>40627</v>
      </c>
    </row>
    <row r="145" spans="17:26">
      <c r="Q145" s="410" t="s">
        <v>504</v>
      </c>
      <c r="R145" s="411" t="s">
        <v>505</v>
      </c>
      <c r="S145" s="412" t="s">
        <v>30</v>
      </c>
      <c r="T145" s="412">
        <v>4.5999999999999996</v>
      </c>
      <c r="U145" s="412" t="s">
        <v>506</v>
      </c>
      <c r="V145" s="412" t="s">
        <v>829</v>
      </c>
      <c r="W145" s="412"/>
      <c r="X145" s="412" t="s">
        <v>239</v>
      </c>
      <c r="Y145" s="412" t="s">
        <v>907</v>
      </c>
      <c r="Z145" s="279">
        <v>40622</v>
      </c>
    </row>
    <row r="146" spans="17:26">
      <c r="Q146" s="410" t="s">
        <v>502</v>
      </c>
      <c r="R146" s="411" t="s">
        <v>503</v>
      </c>
      <c r="S146" s="412" t="s">
        <v>30</v>
      </c>
      <c r="T146" s="412">
        <v>4.5999999999999996</v>
      </c>
      <c r="U146" s="412" t="s">
        <v>347</v>
      </c>
      <c r="V146" s="412" t="s">
        <v>828</v>
      </c>
      <c r="W146" s="412"/>
      <c r="X146" s="412" t="s">
        <v>236</v>
      </c>
      <c r="Y146" s="412" t="s">
        <v>907</v>
      </c>
      <c r="Z146" s="279">
        <v>42188</v>
      </c>
    </row>
    <row r="147" spans="17:26">
      <c r="Q147" s="410" t="s">
        <v>500</v>
      </c>
      <c r="R147" s="411" t="s">
        <v>501</v>
      </c>
      <c r="S147" s="412" t="s">
        <v>30</v>
      </c>
      <c r="T147" s="412">
        <v>4.5999999999999996</v>
      </c>
      <c r="U147" s="412" t="s">
        <v>283</v>
      </c>
      <c r="V147" s="412" t="s">
        <v>829</v>
      </c>
      <c r="W147" s="412"/>
      <c r="X147" s="412" t="s">
        <v>236</v>
      </c>
      <c r="Y147" s="412" t="s">
        <v>907</v>
      </c>
      <c r="Z147" s="279">
        <v>43131</v>
      </c>
    </row>
    <row r="148" spans="17:26">
      <c r="Q148" s="410" t="s">
        <v>509</v>
      </c>
      <c r="R148" s="411" t="s">
        <v>510</v>
      </c>
      <c r="S148" s="412" t="s">
        <v>30</v>
      </c>
      <c r="T148" s="412">
        <v>4.5</v>
      </c>
      <c r="U148" s="412" t="s">
        <v>318</v>
      </c>
      <c r="V148" s="412" t="s">
        <v>828</v>
      </c>
      <c r="W148" s="412"/>
      <c r="X148" s="412" t="s">
        <v>239</v>
      </c>
      <c r="Y148" s="412" t="s">
        <v>907</v>
      </c>
      <c r="Z148" s="279">
        <v>39988</v>
      </c>
    </row>
    <row r="149" spans="17:26">
      <c r="Q149" s="410" t="s">
        <v>513</v>
      </c>
      <c r="R149" s="411" t="s">
        <v>514</v>
      </c>
      <c r="S149" s="412" t="s">
        <v>30</v>
      </c>
      <c r="T149" s="412">
        <v>4.5</v>
      </c>
      <c r="U149" s="412" t="s">
        <v>283</v>
      </c>
      <c r="V149" s="412" t="s">
        <v>829</v>
      </c>
      <c r="W149" s="412"/>
      <c r="X149" s="412" t="s">
        <v>236</v>
      </c>
      <c r="Y149" s="412" t="s">
        <v>907</v>
      </c>
      <c r="Z149" s="279">
        <v>43083</v>
      </c>
    </row>
    <row r="150" spans="17:26">
      <c r="Q150" s="410" t="s">
        <v>515</v>
      </c>
      <c r="R150" s="411" t="s">
        <v>516</v>
      </c>
      <c r="S150" s="412" t="s">
        <v>30</v>
      </c>
      <c r="T150" s="412">
        <v>4.5</v>
      </c>
      <c r="U150" s="412" t="s">
        <v>290</v>
      </c>
      <c r="V150" s="412" t="s">
        <v>829</v>
      </c>
      <c r="W150" s="412"/>
      <c r="X150" s="412" t="s">
        <v>239</v>
      </c>
      <c r="Y150" s="412" t="s">
        <v>907</v>
      </c>
      <c r="Z150" s="279">
        <v>40158</v>
      </c>
    </row>
    <row r="151" spans="17:26">
      <c r="Q151" s="410" t="s">
        <v>517</v>
      </c>
      <c r="R151" s="411" t="s">
        <v>518</v>
      </c>
      <c r="S151" s="412" t="s">
        <v>30</v>
      </c>
      <c r="T151" s="412">
        <v>4.5</v>
      </c>
      <c r="U151" s="412" t="s">
        <v>409</v>
      </c>
      <c r="V151" s="412" t="s">
        <v>829</v>
      </c>
      <c r="W151" s="412"/>
      <c r="X151" s="412" t="s">
        <v>272</v>
      </c>
      <c r="Y151" s="412" t="s">
        <v>907</v>
      </c>
      <c r="Z151" s="279">
        <v>38930</v>
      </c>
    </row>
    <row r="152" spans="17:26">
      <c r="Q152" s="410" t="s">
        <v>511</v>
      </c>
      <c r="R152" s="411" t="s">
        <v>512</v>
      </c>
      <c r="S152" s="412" t="s">
        <v>30</v>
      </c>
      <c r="T152" s="412">
        <v>4.5</v>
      </c>
      <c r="U152" s="412" t="s">
        <v>372</v>
      </c>
      <c r="V152" s="412" t="s">
        <v>829</v>
      </c>
      <c r="W152" s="412"/>
      <c r="X152" s="412" t="s">
        <v>272</v>
      </c>
      <c r="Y152" s="412" t="s">
        <v>907</v>
      </c>
      <c r="Z152" s="279">
        <v>38292</v>
      </c>
    </row>
    <row r="153" spans="17:26">
      <c r="Q153" s="410" t="s">
        <v>519</v>
      </c>
      <c r="R153" s="411" t="s">
        <v>520</v>
      </c>
      <c r="S153" s="412" t="s">
        <v>30</v>
      </c>
      <c r="T153" s="412">
        <v>4.5</v>
      </c>
      <c r="U153" s="412" t="s">
        <v>394</v>
      </c>
      <c r="V153" s="412" t="s">
        <v>827</v>
      </c>
      <c r="W153" s="412"/>
      <c r="X153" s="412" t="s">
        <v>239</v>
      </c>
      <c r="Y153" s="412" t="s">
        <v>907</v>
      </c>
      <c r="Z153" s="279">
        <v>40118</v>
      </c>
    </row>
    <row r="154" spans="17:26">
      <c r="Q154" s="410" t="s">
        <v>521</v>
      </c>
      <c r="R154" s="411" t="s">
        <v>522</v>
      </c>
      <c r="S154" s="412" t="s">
        <v>30</v>
      </c>
      <c r="T154" s="412">
        <v>4.45</v>
      </c>
      <c r="U154" s="412" t="s">
        <v>258</v>
      </c>
      <c r="V154" s="412" t="s">
        <v>829</v>
      </c>
      <c r="W154" s="412"/>
      <c r="X154" s="412" t="s">
        <v>236</v>
      </c>
      <c r="Y154" s="412" t="s">
        <v>907</v>
      </c>
      <c r="Z154" s="279">
        <v>43290</v>
      </c>
    </row>
    <row r="155" spans="17:26">
      <c r="Q155" s="410" t="s">
        <v>841</v>
      </c>
      <c r="R155" s="411" t="s">
        <v>944</v>
      </c>
      <c r="S155" s="412" t="s">
        <v>30</v>
      </c>
      <c r="T155" s="412">
        <v>4.45</v>
      </c>
      <c r="U155" s="412" t="s">
        <v>258</v>
      </c>
      <c r="V155" s="412" t="s">
        <v>829</v>
      </c>
      <c r="W155" s="412"/>
      <c r="X155" s="412" t="s">
        <v>236</v>
      </c>
      <c r="Y155" s="412" t="s">
        <v>907</v>
      </c>
      <c r="Z155" s="279">
        <v>43804</v>
      </c>
    </row>
    <row r="156" spans="17:26">
      <c r="Q156" s="410" t="s">
        <v>523</v>
      </c>
      <c r="R156" s="411" t="s">
        <v>524</v>
      </c>
      <c r="S156" s="412" t="s">
        <v>30</v>
      </c>
      <c r="T156" s="412">
        <v>4.45</v>
      </c>
      <c r="U156" s="412" t="s">
        <v>300</v>
      </c>
      <c r="V156" s="412" t="s">
        <v>827</v>
      </c>
      <c r="W156" s="412"/>
      <c r="X156" s="412" t="s">
        <v>236</v>
      </c>
      <c r="Y156" s="412" t="s">
        <v>907</v>
      </c>
      <c r="Z156" s="279">
        <v>42764</v>
      </c>
    </row>
    <row r="157" spans="17:26">
      <c r="Q157" s="410" t="s">
        <v>525</v>
      </c>
      <c r="R157" s="411" t="s">
        <v>526</v>
      </c>
      <c r="S157" s="412" t="s">
        <v>30</v>
      </c>
      <c r="T157" s="412">
        <v>4.4000000000000004</v>
      </c>
      <c r="U157" s="412" t="s">
        <v>283</v>
      </c>
      <c r="V157" s="412" t="s">
        <v>829</v>
      </c>
      <c r="W157" s="412"/>
      <c r="X157" s="412" t="s">
        <v>236</v>
      </c>
      <c r="Y157" s="412" t="s">
        <v>907</v>
      </c>
      <c r="Z157" s="279">
        <v>43131</v>
      </c>
    </row>
    <row r="158" spans="17:26">
      <c r="Q158" s="410" t="s">
        <v>531</v>
      </c>
      <c r="R158" s="411" t="s">
        <v>532</v>
      </c>
      <c r="S158" s="412" t="s">
        <v>30</v>
      </c>
      <c r="T158" s="412">
        <v>4.25</v>
      </c>
      <c r="U158" s="412" t="s">
        <v>318</v>
      </c>
      <c r="V158" s="412" t="s">
        <v>829</v>
      </c>
      <c r="W158" s="412"/>
      <c r="X158" s="412" t="s">
        <v>275</v>
      </c>
      <c r="Y158" s="412" t="s">
        <v>907</v>
      </c>
      <c r="Z158" s="279">
        <v>38718</v>
      </c>
    </row>
    <row r="159" spans="17:26">
      <c r="Q159" s="410" t="s">
        <v>527</v>
      </c>
      <c r="R159" s="411" t="s">
        <v>528</v>
      </c>
      <c r="S159" s="412" t="s">
        <v>30</v>
      </c>
      <c r="T159" s="412">
        <v>4.25</v>
      </c>
      <c r="U159" s="412" t="s">
        <v>193</v>
      </c>
      <c r="V159" s="412" t="s">
        <v>829</v>
      </c>
      <c r="W159" s="412"/>
      <c r="X159" s="412" t="s">
        <v>239</v>
      </c>
      <c r="Y159" s="412" t="s">
        <v>907</v>
      </c>
      <c r="Z159" s="279">
        <v>39934</v>
      </c>
    </row>
    <row r="160" spans="17:26">
      <c r="Q160" s="410" t="s">
        <v>853</v>
      </c>
      <c r="R160" s="411" t="s">
        <v>854</v>
      </c>
      <c r="S160" s="412" t="s">
        <v>30</v>
      </c>
      <c r="T160" s="412">
        <v>4.25</v>
      </c>
      <c r="U160" s="412" t="s">
        <v>271</v>
      </c>
      <c r="V160" s="412" t="s">
        <v>829</v>
      </c>
      <c r="W160" s="412"/>
      <c r="X160" s="412" t="s">
        <v>239</v>
      </c>
      <c r="Y160" s="412" t="s">
        <v>907</v>
      </c>
      <c r="Z160" s="279">
        <v>43817</v>
      </c>
    </row>
    <row r="161" spans="17:26">
      <c r="Q161" s="410" t="s">
        <v>529</v>
      </c>
      <c r="R161" s="411" t="s">
        <v>530</v>
      </c>
      <c r="S161" s="412" t="s">
        <v>30</v>
      </c>
      <c r="T161" s="412">
        <v>4.25</v>
      </c>
      <c r="U161" s="412" t="s">
        <v>385</v>
      </c>
      <c r="V161" s="412" t="s">
        <v>829</v>
      </c>
      <c r="W161" s="412"/>
      <c r="X161" s="412" t="s">
        <v>275</v>
      </c>
      <c r="Y161" s="412" t="s">
        <v>907</v>
      </c>
      <c r="Z161" s="279">
        <v>38808</v>
      </c>
    </row>
    <row r="162" spans="17:26">
      <c r="Q162" s="410" t="s">
        <v>533</v>
      </c>
      <c r="R162" s="411" t="s">
        <v>534</v>
      </c>
      <c r="S162" s="412" t="s">
        <v>30</v>
      </c>
      <c r="T162" s="412">
        <v>4.25</v>
      </c>
      <c r="U162" s="412" t="s">
        <v>535</v>
      </c>
      <c r="V162" s="412" t="s">
        <v>829</v>
      </c>
      <c r="W162" s="412"/>
      <c r="X162" s="412" t="s">
        <v>239</v>
      </c>
      <c r="Y162" s="412" t="s">
        <v>907</v>
      </c>
      <c r="Z162" s="279">
        <v>43126</v>
      </c>
    </row>
    <row r="163" spans="17:26">
      <c r="Q163" s="410" t="s">
        <v>536</v>
      </c>
      <c r="R163" s="411" t="s">
        <v>537</v>
      </c>
      <c r="S163" s="412" t="s">
        <v>30</v>
      </c>
      <c r="T163" s="412">
        <v>4.25</v>
      </c>
      <c r="U163" s="412" t="s">
        <v>385</v>
      </c>
      <c r="V163" s="412" t="s">
        <v>829</v>
      </c>
      <c r="W163" s="412"/>
      <c r="X163" s="412" t="s">
        <v>239</v>
      </c>
      <c r="Y163" s="412" t="s">
        <v>907</v>
      </c>
      <c r="Z163" s="279">
        <v>42264</v>
      </c>
    </row>
    <row r="164" spans="17:26">
      <c r="Q164" s="410" t="s">
        <v>538</v>
      </c>
      <c r="R164" s="411" t="s">
        <v>539</v>
      </c>
      <c r="S164" s="412" t="s">
        <v>30</v>
      </c>
      <c r="T164" s="412">
        <v>4.2</v>
      </c>
      <c r="U164" s="412" t="s">
        <v>271</v>
      </c>
      <c r="V164" s="412" t="s">
        <v>829</v>
      </c>
      <c r="W164" s="412"/>
      <c r="X164" s="412" t="s">
        <v>239</v>
      </c>
      <c r="Y164" s="412" t="s">
        <v>907</v>
      </c>
      <c r="Z164" s="279">
        <v>39932</v>
      </c>
    </row>
    <row r="165" spans="17:26">
      <c r="Q165" s="410" t="s">
        <v>542</v>
      </c>
      <c r="R165" s="411" t="s">
        <v>543</v>
      </c>
      <c r="S165" s="412" t="s">
        <v>30</v>
      </c>
      <c r="T165" s="412">
        <v>4</v>
      </c>
      <c r="U165" s="412" t="s">
        <v>1669</v>
      </c>
      <c r="V165" s="412" t="s">
        <v>829</v>
      </c>
      <c r="W165" s="412"/>
      <c r="X165" s="412" t="s">
        <v>239</v>
      </c>
      <c r="Y165" s="412" t="s">
        <v>907</v>
      </c>
      <c r="Z165" s="279">
        <v>42748</v>
      </c>
    </row>
    <row r="166" spans="17:26">
      <c r="Q166" s="410" t="s">
        <v>540</v>
      </c>
      <c r="R166" s="411" t="s">
        <v>541</v>
      </c>
      <c r="S166" s="412" t="s">
        <v>30</v>
      </c>
      <c r="T166" s="412">
        <v>4</v>
      </c>
      <c r="U166" s="412" t="s">
        <v>1669</v>
      </c>
      <c r="V166" s="412" t="s">
        <v>829</v>
      </c>
      <c r="W166" s="412"/>
      <c r="X166" s="412" t="s">
        <v>239</v>
      </c>
      <c r="Y166" s="412" t="s">
        <v>907</v>
      </c>
      <c r="Z166" s="279">
        <v>41479</v>
      </c>
    </row>
    <row r="167" spans="17:26">
      <c r="Q167" s="410" t="s">
        <v>544</v>
      </c>
      <c r="R167" s="411" t="s">
        <v>545</v>
      </c>
      <c r="S167" s="412" t="s">
        <v>30</v>
      </c>
      <c r="T167" s="412">
        <v>4</v>
      </c>
      <c r="U167" s="412" t="s">
        <v>342</v>
      </c>
      <c r="V167" s="412" t="s">
        <v>829</v>
      </c>
      <c r="W167" s="412"/>
      <c r="X167" s="412" t="s">
        <v>236</v>
      </c>
      <c r="Y167" s="412" t="s">
        <v>907</v>
      </c>
      <c r="Z167" s="279">
        <v>42809</v>
      </c>
    </row>
    <row r="168" spans="17:26">
      <c r="Q168" s="410" t="s">
        <v>546</v>
      </c>
      <c r="R168" s="411" t="s">
        <v>547</v>
      </c>
      <c r="S168" s="412" t="s">
        <v>30</v>
      </c>
      <c r="T168" s="412">
        <v>3.96</v>
      </c>
      <c r="U168" s="412" t="s">
        <v>908</v>
      </c>
      <c r="V168" s="412" t="s">
        <v>829</v>
      </c>
      <c r="W168" s="412"/>
      <c r="X168" s="412" t="s">
        <v>272</v>
      </c>
      <c r="Y168" s="412" t="s">
        <v>907</v>
      </c>
      <c r="Z168" s="279">
        <v>38618</v>
      </c>
    </row>
    <row r="169" spans="17:26">
      <c r="Q169" s="410" t="s">
        <v>548</v>
      </c>
      <c r="R169" s="411" t="s">
        <v>549</v>
      </c>
      <c r="S169" s="412" t="s">
        <v>30</v>
      </c>
      <c r="T169" s="412">
        <v>3.96</v>
      </c>
      <c r="U169" s="412" t="s">
        <v>334</v>
      </c>
      <c r="V169" s="412" t="s">
        <v>828</v>
      </c>
      <c r="W169" s="412"/>
      <c r="X169" s="412" t="s">
        <v>272</v>
      </c>
      <c r="Y169" s="412" t="s">
        <v>907</v>
      </c>
      <c r="Z169" s="279">
        <v>36800</v>
      </c>
    </row>
    <row r="170" spans="17:26">
      <c r="Q170" s="410" t="s">
        <v>550</v>
      </c>
      <c r="R170" s="411" t="s">
        <v>979</v>
      </c>
      <c r="S170" s="412" t="s">
        <v>30</v>
      </c>
      <c r="T170" s="412">
        <v>3.95</v>
      </c>
      <c r="U170" s="412" t="s">
        <v>1669</v>
      </c>
      <c r="V170" s="412" t="s">
        <v>829</v>
      </c>
      <c r="W170" s="412"/>
      <c r="X170" s="412" t="s">
        <v>236</v>
      </c>
      <c r="Y170" s="412" t="s">
        <v>907</v>
      </c>
      <c r="Z170" s="279">
        <v>41445</v>
      </c>
    </row>
    <row r="171" spans="17:26">
      <c r="Q171" s="410" t="s">
        <v>551</v>
      </c>
      <c r="R171" s="411" t="s">
        <v>552</v>
      </c>
      <c r="S171" s="412" t="s">
        <v>30</v>
      </c>
      <c r="T171" s="412">
        <v>3.9</v>
      </c>
      <c r="U171" s="412" t="s">
        <v>553</v>
      </c>
      <c r="V171" s="412" t="s">
        <v>829</v>
      </c>
      <c r="W171" s="412"/>
      <c r="X171" s="412" t="s">
        <v>239</v>
      </c>
      <c r="Y171" s="412" t="s">
        <v>907</v>
      </c>
      <c r="Z171" s="279">
        <v>41208</v>
      </c>
    </row>
    <row r="172" spans="17:26">
      <c r="Q172" s="410" t="s">
        <v>554</v>
      </c>
      <c r="R172" s="411" t="s">
        <v>555</v>
      </c>
      <c r="S172" s="412" t="s">
        <v>30</v>
      </c>
      <c r="T172" s="412">
        <v>3.8</v>
      </c>
      <c r="U172" s="412" t="s">
        <v>213</v>
      </c>
      <c r="V172" s="412" t="s">
        <v>827</v>
      </c>
      <c r="W172" s="412"/>
      <c r="X172" s="412" t="s">
        <v>236</v>
      </c>
      <c r="Y172" s="412" t="s">
        <v>907</v>
      </c>
      <c r="Z172" s="279">
        <v>43081</v>
      </c>
    </row>
    <row r="173" spans="17:26">
      <c r="Q173" s="410" t="s">
        <v>557</v>
      </c>
      <c r="R173" s="411" t="s">
        <v>558</v>
      </c>
      <c r="S173" s="412" t="s">
        <v>30</v>
      </c>
      <c r="T173" s="412">
        <v>3.6</v>
      </c>
      <c r="U173" s="412" t="s">
        <v>460</v>
      </c>
      <c r="V173" s="412" t="s">
        <v>828</v>
      </c>
      <c r="W173" s="412"/>
      <c r="X173" s="412" t="s">
        <v>239</v>
      </c>
      <c r="Y173" s="412" t="s">
        <v>907</v>
      </c>
      <c r="Z173" s="279">
        <v>42272</v>
      </c>
    </row>
    <row r="174" spans="17:26">
      <c r="Q174" s="410" t="s">
        <v>1550</v>
      </c>
      <c r="R174" s="411" t="s">
        <v>1551</v>
      </c>
      <c r="S174" s="412" t="s">
        <v>30</v>
      </c>
      <c r="T174" s="412">
        <v>3.6</v>
      </c>
      <c r="U174" s="412" t="s">
        <v>1546</v>
      </c>
      <c r="V174" s="412" t="s">
        <v>827</v>
      </c>
      <c r="W174" s="412"/>
      <c r="X174" s="412" t="s">
        <v>1671</v>
      </c>
      <c r="Y174" s="412" t="s">
        <v>907</v>
      </c>
      <c r="Z174" s="279">
        <v>45134</v>
      </c>
    </row>
    <row r="175" spans="17:26">
      <c r="Q175" s="410" t="s">
        <v>798</v>
      </c>
      <c r="R175" s="411" t="s">
        <v>556</v>
      </c>
      <c r="S175" s="412" t="s">
        <v>30</v>
      </c>
      <c r="T175" s="412">
        <v>3.6</v>
      </c>
      <c r="U175" s="412" t="s">
        <v>1669</v>
      </c>
      <c r="V175" s="412" t="s">
        <v>829</v>
      </c>
      <c r="W175" s="412"/>
      <c r="X175" s="412" t="s">
        <v>239</v>
      </c>
      <c r="Y175" s="412" t="s">
        <v>907</v>
      </c>
      <c r="Z175" s="279">
        <v>41180</v>
      </c>
    </row>
    <row r="176" spans="17:26">
      <c r="Q176" s="410" t="s">
        <v>563</v>
      </c>
      <c r="R176" s="411" t="s">
        <v>564</v>
      </c>
      <c r="S176" s="412" t="s">
        <v>30</v>
      </c>
      <c r="T176" s="412">
        <v>3.4</v>
      </c>
      <c r="U176" s="412" t="s">
        <v>905</v>
      </c>
      <c r="V176" s="412" t="s">
        <v>829</v>
      </c>
      <c r="W176" s="412"/>
      <c r="X176" s="412" t="s">
        <v>272</v>
      </c>
      <c r="Y176" s="412" t="s">
        <v>907</v>
      </c>
      <c r="Z176" s="279">
        <v>39022</v>
      </c>
    </row>
    <row r="177" spans="17:26">
      <c r="Q177" s="410" t="s">
        <v>569</v>
      </c>
      <c r="R177" s="411" t="s">
        <v>570</v>
      </c>
      <c r="S177" s="412" t="s">
        <v>30</v>
      </c>
      <c r="T177" s="412">
        <v>3.4</v>
      </c>
      <c r="U177" s="412" t="s">
        <v>905</v>
      </c>
      <c r="V177" s="412" t="s">
        <v>829</v>
      </c>
      <c r="W177" s="412"/>
      <c r="X177" s="412" t="s">
        <v>272</v>
      </c>
      <c r="Y177" s="412" t="s">
        <v>907</v>
      </c>
      <c r="Z177" s="279">
        <v>37135</v>
      </c>
    </row>
    <row r="178" spans="17:26">
      <c r="Q178" s="410" t="s">
        <v>561</v>
      </c>
      <c r="R178" s="411" t="s">
        <v>562</v>
      </c>
      <c r="S178" s="412" t="s">
        <v>30</v>
      </c>
      <c r="T178" s="412">
        <v>3.4</v>
      </c>
      <c r="U178" s="412" t="s">
        <v>328</v>
      </c>
      <c r="V178" s="412" t="s">
        <v>829</v>
      </c>
      <c r="W178" s="412"/>
      <c r="X178" s="412" t="s">
        <v>239</v>
      </c>
      <c r="Y178" s="412" t="s">
        <v>907</v>
      </c>
      <c r="Z178" s="279">
        <v>40896</v>
      </c>
    </row>
    <row r="179" spans="17:26">
      <c r="Q179" s="410" t="s">
        <v>567</v>
      </c>
      <c r="R179" s="411" t="s">
        <v>568</v>
      </c>
      <c r="S179" s="412" t="s">
        <v>30</v>
      </c>
      <c r="T179" s="412">
        <v>3.4</v>
      </c>
      <c r="U179" s="412" t="s">
        <v>313</v>
      </c>
      <c r="V179" s="412" t="s">
        <v>829</v>
      </c>
      <c r="W179" s="412"/>
      <c r="X179" s="412" t="s">
        <v>272</v>
      </c>
      <c r="Y179" s="412" t="s">
        <v>907</v>
      </c>
      <c r="Z179" s="279">
        <v>37712</v>
      </c>
    </row>
    <row r="180" spans="17:26">
      <c r="Q180" s="410" t="s">
        <v>565</v>
      </c>
      <c r="R180" s="411" t="s">
        <v>566</v>
      </c>
      <c r="S180" s="412" t="s">
        <v>30</v>
      </c>
      <c r="T180" s="412">
        <v>3.4</v>
      </c>
      <c r="U180" s="412" t="s">
        <v>265</v>
      </c>
      <c r="V180" s="412" t="s">
        <v>827</v>
      </c>
      <c r="W180" s="412"/>
      <c r="X180" s="412" t="s">
        <v>239</v>
      </c>
      <c r="Y180" s="412" t="s">
        <v>907</v>
      </c>
      <c r="Z180" s="279">
        <v>41670</v>
      </c>
    </row>
    <row r="181" spans="17:26">
      <c r="Q181" s="410" t="s">
        <v>559</v>
      </c>
      <c r="R181" s="411" t="s">
        <v>560</v>
      </c>
      <c r="S181" s="412" t="s">
        <v>30</v>
      </c>
      <c r="T181" s="412">
        <v>3.4</v>
      </c>
      <c r="U181" s="412" t="s">
        <v>303</v>
      </c>
      <c r="V181" s="412" t="s">
        <v>828</v>
      </c>
      <c r="W181" s="412"/>
      <c r="X181" s="412" t="s">
        <v>272</v>
      </c>
      <c r="Y181" s="412" t="s">
        <v>907</v>
      </c>
      <c r="Z181" s="279">
        <v>38078</v>
      </c>
    </row>
    <row r="182" spans="17:26">
      <c r="Q182" s="410" t="s">
        <v>571</v>
      </c>
      <c r="R182" s="411" t="s">
        <v>572</v>
      </c>
      <c r="S182" s="412" t="s">
        <v>30</v>
      </c>
      <c r="T182" s="412">
        <v>3</v>
      </c>
      <c r="U182" s="412" t="s">
        <v>573</v>
      </c>
      <c r="V182" s="412" t="s">
        <v>828</v>
      </c>
      <c r="W182" s="412"/>
      <c r="X182" s="412" t="s">
        <v>272</v>
      </c>
      <c r="Y182" s="412" t="s">
        <v>907</v>
      </c>
      <c r="Z182" s="279">
        <v>37104</v>
      </c>
    </row>
    <row r="183" spans="17:26">
      <c r="Q183" s="410" t="s">
        <v>576</v>
      </c>
      <c r="R183" s="411" t="s">
        <v>577</v>
      </c>
      <c r="S183" s="412" t="s">
        <v>30</v>
      </c>
      <c r="T183" s="412">
        <v>3</v>
      </c>
      <c r="U183" s="412" t="s">
        <v>152</v>
      </c>
      <c r="V183" s="412" t="s">
        <v>828</v>
      </c>
      <c r="W183" s="412"/>
      <c r="X183" s="412" t="s">
        <v>239</v>
      </c>
      <c r="Y183" s="412" t="s">
        <v>907</v>
      </c>
      <c r="Z183" s="279">
        <v>40081</v>
      </c>
    </row>
    <row r="184" spans="17:26">
      <c r="Q184" s="410" t="s">
        <v>574</v>
      </c>
      <c r="R184" s="411" t="s">
        <v>575</v>
      </c>
      <c r="S184" s="412" t="s">
        <v>30</v>
      </c>
      <c r="T184" s="412">
        <v>3</v>
      </c>
      <c r="U184" s="412" t="s">
        <v>287</v>
      </c>
      <c r="V184" s="412" t="s">
        <v>829</v>
      </c>
      <c r="W184" s="412"/>
      <c r="X184" s="412" t="s">
        <v>272</v>
      </c>
      <c r="Y184" s="412" t="s">
        <v>907</v>
      </c>
      <c r="Z184" s="279">
        <v>39539</v>
      </c>
    </row>
    <row r="185" spans="17:26">
      <c r="Q185" s="410" t="s">
        <v>834</v>
      </c>
      <c r="R185" s="411" t="s">
        <v>945</v>
      </c>
      <c r="S185" s="412" t="s">
        <v>30</v>
      </c>
      <c r="T185" s="412">
        <v>3</v>
      </c>
      <c r="U185" s="412" t="s">
        <v>582</v>
      </c>
      <c r="V185" s="412" t="s">
        <v>828</v>
      </c>
      <c r="W185" s="412"/>
      <c r="X185" s="412" t="s">
        <v>236</v>
      </c>
      <c r="Y185" s="412" t="s">
        <v>907</v>
      </c>
      <c r="Z185" s="279">
        <v>43644</v>
      </c>
    </row>
    <row r="186" spans="17:26">
      <c r="Q186" s="410" t="s">
        <v>578</v>
      </c>
      <c r="R186" s="411" t="s">
        <v>579</v>
      </c>
      <c r="S186" s="412" t="s">
        <v>30</v>
      </c>
      <c r="T186" s="412">
        <v>2.92</v>
      </c>
      <c r="U186" s="412" t="s">
        <v>936</v>
      </c>
      <c r="V186" s="412" t="s">
        <v>827</v>
      </c>
      <c r="W186" s="412"/>
      <c r="X186" s="412" t="s">
        <v>239</v>
      </c>
      <c r="Y186" s="412" t="s">
        <v>907</v>
      </c>
      <c r="Z186" s="279">
        <v>42958</v>
      </c>
    </row>
    <row r="187" spans="17:26">
      <c r="Q187" s="410" t="s">
        <v>833</v>
      </c>
      <c r="R187" s="411" t="s">
        <v>965</v>
      </c>
      <c r="S187" s="412" t="s">
        <v>30</v>
      </c>
      <c r="T187" s="412">
        <v>2.65</v>
      </c>
      <c r="U187" s="412" t="s">
        <v>255</v>
      </c>
      <c r="V187" s="412" t="s">
        <v>827</v>
      </c>
      <c r="W187" s="412"/>
      <c r="X187" s="412" t="s">
        <v>236</v>
      </c>
      <c r="Y187" s="412" t="s">
        <v>907</v>
      </c>
      <c r="Z187" s="279">
        <v>43609</v>
      </c>
    </row>
    <row r="188" spans="17:26">
      <c r="Q188" s="410" t="s">
        <v>580</v>
      </c>
      <c r="R188" s="411" t="s">
        <v>581</v>
      </c>
      <c r="S188" s="412" t="s">
        <v>30</v>
      </c>
      <c r="T188" s="412">
        <v>2.64</v>
      </c>
      <c r="U188" s="412" t="s">
        <v>582</v>
      </c>
      <c r="V188" s="412" t="s">
        <v>829</v>
      </c>
      <c r="W188" s="412"/>
      <c r="X188" s="412" t="s">
        <v>272</v>
      </c>
      <c r="Y188" s="412" t="s">
        <v>907</v>
      </c>
      <c r="Z188" s="279">
        <v>36161</v>
      </c>
    </row>
    <row r="189" spans="17:26">
      <c r="Q189" s="410" t="s">
        <v>809</v>
      </c>
      <c r="R189" s="411" t="s">
        <v>957</v>
      </c>
      <c r="S189" s="412" t="s">
        <v>30</v>
      </c>
      <c r="T189" s="412">
        <v>2.6379999999999999</v>
      </c>
      <c r="U189" s="412" t="s">
        <v>372</v>
      </c>
      <c r="V189" s="412" t="s">
        <v>828</v>
      </c>
      <c r="W189" s="412"/>
      <c r="X189" s="412" t="s">
        <v>236</v>
      </c>
      <c r="Y189" s="412" t="s">
        <v>907</v>
      </c>
      <c r="Z189" s="279">
        <v>43570</v>
      </c>
    </row>
    <row r="190" spans="17:26">
      <c r="Q190" s="410" t="s">
        <v>596</v>
      </c>
      <c r="R190" s="411" t="s">
        <v>597</v>
      </c>
      <c r="S190" s="412" t="s">
        <v>30</v>
      </c>
      <c r="T190" s="412">
        <v>2.5499999999999998</v>
      </c>
      <c r="U190" s="412" t="s">
        <v>361</v>
      </c>
      <c r="V190" s="412" t="s">
        <v>828</v>
      </c>
      <c r="W190" s="412"/>
      <c r="X190" s="412" t="s">
        <v>284</v>
      </c>
      <c r="Y190" s="412" t="s">
        <v>907</v>
      </c>
      <c r="Z190" s="279">
        <v>39435</v>
      </c>
    </row>
    <row r="191" spans="17:26">
      <c r="Q191" s="410" t="s">
        <v>583</v>
      </c>
      <c r="R191" s="411" t="s">
        <v>584</v>
      </c>
      <c r="S191" s="412" t="s">
        <v>30</v>
      </c>
      <c r="T191" s="412">
        <v>2.5499999999999998</v>
      </c>
      <c r="U191" s="412" t="s">
        <v>328</v>
      </c>
      <c r="V191" s="412" t="s">
        <v>829</v>
      </c>
      <c r="W191" s="412"/>
      <c r="X191" s="412" t="s">
        <v>272</v>
      </c>
      <c r="Y191" s="412" t="s">
        <v>907</v>
      </c>
      <c r="Z191" s="279">
        <v>37865</v>
      </c>
    </row>
    <row r="192" spans="17:26">
      <c r="Q192" s="410" t="s">
        <v>589</v>
      </c>
      <c r="R192" s="411" t="s">
        <v>590</v>
      </c>
      <c r="S192" s="412" t="s">
        <v>30</v>
      </c>
      <c r="T192" s="412">
        <v>2.5499999999999998</v>
      </c>
      <c r="U192" s="412" t="s">
        <v>385</v>
      </c>
      <c r="V192" s="412" t="s">
        <v>829</v>
      </c>
      <c r="W192" s="412"/>
      <c r="X192" s="412" t="s">
        <v>275</v>
      </c>
      <c r="Y192" s="412" t="s">
        <v>907</v>
      </c>
      <c r="Z192" s="279">
        <v>38808</v>
      </c>
    </row>
    <row r="193" spans="17:26">
      <c r="Q193" s="410" t="s">
        <v>591</v>
      </c>
      <c r="R193" s="411" t="s">
        <v>592</v>
      </c>
      <c r="S193" s="412" t="s">
        <v>30</v>
      </c>
      <c r="T193" s="412">
        <v>2.5499999999999998</v>
      </c>
      <c r="U193" s="412" t="s">
        <v>553</v>
      </c>
      <c r="V193" s="412" t="s">
        <v>828</v>
      </c>
      <c r="W193" s="412"/>
      <c r="X193" s="412" t="s">
        <v>272</v>
      </c>
      <c r="Y193" s="412" t="s">
        <v>907</v>
      </c>
      <c r="Z193" s="279">
        <v>37987</v>
      </c>
    </row>
    <row r="194" spans="17:26">
      <c r="Q194" s="410" t="s">
        <v>585</v>
      </c>
      <c r="R194" s="411" t="s">
        <v>586</v>
      </c>
      <c r="S194" s="412" t="s">
        <v>30</v>
      </c>
      <c r="T194" s="412">
        <v>2.5499999999999998</v>
      </c>
      <c r="U194" s="412" t="s">
        <v>290</v>
      </c>
      <c r="V194" s="412" t="s">
        <v>829</v>
      </c>
      <c r="W194" s="412"/>
      <c r="X194" s="412" t="s">
        <v>272</v>
      </c>
      <c r="Y194" s="412" t="s">
        <v>907</v>
      </c>
      <c r="Z194" s="279">
        <v>38534</v>
      </c>
    </row>
    <row r="195" spans="17:26">
      <c r="Q195" s="410" t="s">
        <v>587</v>
      </c>
      <c r="R195" s="411" t="s">
        <v>588</v>
      </c>
      <c r="S195" s="412" t="s">
        <v>30</v>
      </c>
      <c r="T195" s="412">
        <v>2.5499999999999998</v>
      </c>
      <c r="U195" s="412" t="s">
        <v>553</v>
      </c>
      <c r="V195" s="412" t="s">
        <v>828</v>
      </c>
      <c r="W195" s="412"/>
      <c r="X195" s="412" t="s">
        <v>272</v>
      </c>
      <c r="Y195" s="412" t="s">
        <v>907</v>
      </c>
      <c r="Z195" s="279">
        <v>38718</v>
      </c>
    </row>
    <row r="196" spans="17:26">
      <c r="Q196" s="410" t="s">
        <v>593</v>
      </c>
      <c r="R196" s="411" t="s">
        <v>594</v>
      </c>
      <c r="S196" s="412" t="s">
        <v>30</v>
      </c>
      <c r="T196" s="412">
        <v>2.5499999999999998</v>
      </c>
      <c r="U196" s="412" t="s">
        <v>595</v>
      </c>
      <c r="V196" s="412" t="s">
        <v>829</v>
      </c>
      <c r="W196" s="412"/>
      <c r="X196" s="412" t="s">
        <v>239</v>
      </c>
      <c r="Y196" s="412" t="s">
        <v>907</v>
      </c>
      <c r="Z196" s="279">
        <v>40229</v>
      </c>
    </row>
    <row r="197" spans="17:26">
      <c r="Q197" s="410" t="s">
        <v>845</v>
      </c>
      <c r="R197" s="411" t="s">
        <v>948</v>
      </c>
      <c r="S197" s="412" t="s">
        <v>30</v>
      </c>
      <c r="T197" s="412">
        <v>2.5499999999999998</v>
      </c>
      <c r="U197" s="412" t="s">
        <v>444</v>
      </c>
      <c r="V197" s="412" t="s">
        <v>829</v>
      </c>
      <c r="W197" s="412"/>
      <c r="X197" s="412" t="s">
        <v>236</v>
      </c>
      <c r="Y197" s="412" t="s">
        <v>907</v>
      </c>
      <c r="Z197" s="279">
        <v>43817</v>
      </c>
    </row>
    <row r="198" spans="17:26">
      <c r="Q198" s="410" t="s">
        <v>600</v>
      </c>
      <c r="R198" s="411" t="s">
        <v>601</v>
      </c>
      <c r="S198" s="412" t="s">
        <v>30</v>
      </c>
      <c r="T198" s="412">
        <v>2.5499999999999998</v>
      </c>
      <c r="U198" s="412" t="s">
        <v>283</v>
      </c>
      <c r="V198" s="412" t="s">
        <v>829</v>
      </c>
      <c r="W198" s="412"/>
      <c r="X198" s="412" t="s">
        <v>272</v>
      </c>
      <c r="Y198" s="412" t="s">
        <v>907</v>
      </c>
      <c r="Z198" s="279">
        <v>37834</v>
      </c>
    </row>
    <row r="199" spans="17:26">
      <c r="Q199" s="410" t="s">
        <v>602</v>
      </c>
      <c r="R199" s="411" t="s">
        <v>603</v>
      </c>
      <c r="S199" s="412" t="s">
        <v>30</v>
      </c>
      <c r="T199" s="412">
        <v>2.5499999999999998</v>
      </c>
      <c r="U199" s="412" t="s">
        <v>553</v>
      </c>
      <c r="V199" s="412" t="s">
        <v>828</v>
      </c>
      <c r="W199" s="412"/>
      <c r="X199" s="412" t="s">
        <v>275</v>
      </c>
      <c r="Y199" s="412" t="s">
        <v>907</v>
      </c>
      <c r="Z199" s="279">
        <v>38718</v>
      </c>
    </row>
    <row r="200" spans="17:26">
      <c r="Q200" s="410" t="s">
        <v>598</v>
      </c>
      <c r="R200" s="411" t="s">
        <v>599</v>
      </c>
      <c r="S200" s="412" t="s">
        <v>30</v>
      </c>
      <c r="T200" s="412">
        <v>2.5499999999999998</v>
      </c>
      <c r="U200" s="412" t="s">
        <v>361</v>
      </c>
      <c r="V200" s="412" t="s">
        <v>828</v>
      </c>
      <c r="W200" s="412"/>
      <c r="X200" s="412" t="s">
        <v>239</v>
      </c>
      <c r="Y200" s="412" t="s">
        <v>907</v>
      </c>
      <c r="Z200" s="279">
        <v>40267</v>
      </c>
    </row>
    <row r="201" spans="17:26">
      <c r="Q201" s="410" t="s">
        <v>609</v>
      </c>
      <c r="R201" s="411" t="s">
        <v>610</v>
      </c>
      <c r="S201" s="412" t="s">
        <v>30</v>
      </c>
      <c r="T201" s="412">
        <v>2.5</v>
      </c>
      <c r="U201" s="412" t="s">
        <v>1672</v>
      </c>
      <c r="V201" s="412" t="s">
        <v>829</v>
      </c>
      <c r="W201" s="412"/>
      <c r="X201" s="412" t="s">
        <v>606</v>
      </c>
      <c r="Y201" s="412" t="s">
        <v>907</v>
      </c>
      <c r="Z201" s="279">
        <v>41841</v>
      </c>
    </row>
    <row r="202" spans="17:26">
      <c r="Q202" s="410" t="s">
        <v>607</v>
      </c>
      <c r="R202" s="411" t="s">
        <v>608</v>
      </c>
      <c r="S202" s="412" t="s">
        <v>30</v>
      </c>
      <c r="T202" s="412">
        <v>2.5</v>
      </c>
      <c r="U202" s="412" t="s">
        <v>481</v>
      </c>
      <c r="V202" s="412" t="s">
        <v>829</v>
      </c>
      <c r="W202" s="412"/>
      <c r="X202" s="412" t="s">
        <v>239</v>
      </c>
      <c r="Y202" s="412" t="s">
        <v>907</v>
      </c>
      <c r="Z202" s="279">
        <v>43384</v>
      </c>
    </row>
    <row r="203" spans="17:26">
      <c r="Q203" s="410" t="s">
        <v>604</v>
      </c>
      <c r="R203" s="411" t="s">
        <v>605</v>
      </c>
      <c r="S203" s="412" t="s">
        <v>30</v>
      </c>
      <c r="T203" s="412">
        <v>2.5</v>
      </c>
      <c r="U203" s="412" t="s">
        <v>460</v>
      </c>
      <c r="V203" s="412" t="s">
        <v>828</v>
      </c>
      <c r="W203" s="412"/>
      <c r="X203" s="412" t="s">
        <v>606</v>
      </c>
      <c r="Y203" s="412" t="s">
        <v>907</v>
      </c>
      <c r="Z203" s="279">
        <v>42952</v>
      </c>
    </row>
    <row r="204" spans="17:26">
      <c r="Q204" s="410" t="s">
        <v>611</v>
      </c>
      <c r="R204" s="411" t="s">
        <v>612</v>
      </c>
      <c r="S204" s="412" t="s">
        <v>30</v>
      </c>
      <c r="T204" s="412">
        <v>2.4500000000000002</v>
      </c>
      <c r="U204" s="412" t="s">
        <v>328</v>
      </c>
      <c r="V204" s="412" t="s">
        <v>829</v>
      </c>
      <c r="W204" s="412"/>
      <c r="X204" s="412" t="s">
        <v>272</v>
      </c>
      <c r="Y204" s="412" t="s">
        <v>907</v>
      </c>
      <c r="Z204" s="279">
        <v>38169</v>
      </c>
    </row>
    <row r="205" spans="17:26">
      <c r="Q205" s="410" t="s">
        <v>613</v>
      </c>
      <c r="R205" s="411" t="s">
        <v>614</v>
      </c>
      <c r="S205" s="412" t="s">
        <v>30</v>
      </c>
      <c r="T205" s="412">
        <v>2.44</v>
      </c>
      <c r="U205" s="412" t="s">
        <v>553</v>
      </c>
      <c r="V205" s="412" t="s">
        <v>828</v>
      </c>
      <c r="W205" s="412"/>
      <c r="X205" s="412" t="s">
        <v>239</v>
      </c>
      <c r="Y205" s="412" t="s">
        <v>907</v>
      </c>
      <c r="Z205" s="279">
        <v>40779</v>
      </c>
    </row>
    <row r="206" spans="17:26">
      <c r="Q206" s="410" t="s">
        <v>843</v>
      </c>
      <c r="R206" s="411" t="s">
        <v>844</v>
      </c>
      <c r="S206" s="412" t="s">
        <v>30</v>
      </c>
      <c r="T206" s="412">
        <v>2.2999999999999998</v>
      </c>
      <c r="U206" s="412" t="s">
        <v>271</v>
      </c>
      <c r="V206" s="412" t="s">
        <v>829</v>
      </c>
      <c r="W206" s="412"/>
      <c r="X206" s="412" t="s">
        <v>239</v>
      </c>
      <c r="Y206" s="412" t="s">
        <v>907</v>
      </c>
      <c r="Z206" s="279">
        <v>43817</v>
      </c>
    </row>
    <row r="207" spans="17:26">
      <c r="Q207" s="410" t="s">
        <v>615</v>
      </c>
      <c r="R207" s="411" t="s">
        <v>616</v>
      </c>
      <c r="S207" s="412" t="s">
        <v>30</v>
      </c>
      <c r="T207" s="412">
        <v>2.2999999999999998</v>
      </c>
      <c r="U207" s="412" t="s">
        <v>617</v>
      </c>
      <c r="V207" s="412" t="s">
        <v>828</v>
      </c>
      <c r="W207" s="412"/>
      <c r="X207" s="412" t="s">
        <v>236</v>
      </c>
      <c r="Y207" s="412" t="s">
        <v>907</v>
      </c>
      <c r="Z207" s="279">
        <v>42471</v>
      </c>
    </row>
    <row r="208" spans="17:26">
      <c r="Q208" s="410" t="s">
        <v>618</v>
      </c>
      <c r="R208" s="411" t="s">
        <v>619</v>
      </c>
      <c r="S208" s="412" t="s">
        <v>30</v>
      </c>
      <c r="T208" s="412">
        <v>2.2999999999999998</v>
      </c>
      <c r="U208" s="412" t="s">
        <v>345</v>
      </c>
      <c r="V208" s="412" t="s">
        <v>828</v>
      </c>
      <c r="W208" s="412"/>
      <c r="X208" s="412" t="s">
        <v>236</v>
      </c>
      <c r="Y208" s="412" t="s">
        <v>907</v>
      </c>
      <c r="Z208" s="279">
        <v>42969</v>
      </c>
    </row>
    <row r="209" spans="17:26">
      <c r="Q209" s="410" t="s">
        <v>831</v>
      </c>
      <c r="R209" s="411" t="s">
        <v>832</v>
      </c>
      <c r="S209" s="412" t="s">
        <v>30</v>
      </c>
      <c r="T209" s="412">
        <v>2.1</v>
      </c>
      <c r="U209" s="412" t="s">
        <v>271</v>
      </c>
      <c r="V209" s="412" t="s">
        <v>829</v>
      </c>
      <c r="W209" s="412"/>
      <c r="X209" s="412" t="s">
        <v>236</v>
      </c>
      <c r="Y209" s="412" t="s">
        <v>907</v>
      </c>
      <c r="Z209" s="279">
        <v>43454</v>
      </c>
    </row>
    <row r="210" spans="17:26">
      <c r="Q210" s="410" t="s">
        <v>620</v>
      </c>
      <c r="R210" s="411" t="s">
        <v>621</v>
      </c>
      <c r="S210" s="412" t="s">
        <v>30</v>
      </c>
      <c r="T210" s="412">
        <v>2</v>
      </c>
      <c r="U210" s="412" t="s">
        <v>1672</v>
      </c>
      <c r="V210" s="412" t="s">
        <v>829</v>
      </c>
      <c r="W210" s="412"/>
      <c r="X210" s="412" t="s">
        <v>606</v>
      </c>
      <c r="Y210" s="412" t="s">
        <v>907</v>
      </c>
      <c r="Z210" s="279">
        <v>41841</v>
      </c>
    </row>
    <row r="211" spans="17:26">
      <c r="Q211" s="410" t="s">
        <v>622</v>
      </c>
      <c r="R211" s="411" t="s">
        <v>623</v>
      </c>
      <c r="S211" s="412" t="s">
        <v>30</v>
      </c>
      <c r="T211" s="412">
        <v>1.98</v>
      </c>
      <c r="U211" s="412" t="s">
        <v>313</v>
      </c>
      <c r="V211" s="412" t="s">
        <v>829</v>
      </c>
      <c r="W211" s="412"/>
      <c r="X211" s="412" t="s">
        <v>272</v>
      </c>
      <c r="Y211" s="412" t="s">
        <v>907</v>
      </c>
      <c r="Z211" s="279">
        <v>36770</v>
      </c>
    </row>
    <row r="212" spans="17:26">
      <c r="Q212" s="410" t="s">
        <v>626</v>
      </c>
      <c r="R212" s="411" t="s">
        <v>627</v>
      </c>
      <c r="S212" s="412" t="s">
        <v>30</v>
      </c>
      <c r="T212" s="412">
        <v>1.8</v>
      </c>
      <c r="U212" s="412" t="s">
        <v>617</v>
      </c>
      <c r="V212" s="412" t="s">
        <v>828</v>
      </c>
      <c r="W212" s="412"/>
      <c r="X212" s="412" t="s">
        <v>239</v>
      </c>
      <c r="Y212" s="412" t="s">
        <v>907</v>
      </c>
      <c r="Z212" s="279">
        <v>39934</v>
      </c>
    </row>
    <row r="213" spans="17:26">
      <c r="Q213" s="410" t="s">
        <v>624</v>
      </c>
      <c r="R213" s="411" t="s">
        <v>625</v>
      </c>
      <c r="S213" s="412" t="s">
        <v>30</v>
      </c>
      <c r="T213" s="412">
        <v>1.8</v>
      </c>
      <c r="U213" s="412" t="s">
        <v>980</v>
      </c>
      <c r="V213" s="412" t="s">
        <v>827</v>
      </c>
      <c r="W213" s="412"/>
      <c r="X213" s="412" t="s">
        <v>236</v>
      </c>
      <c r="Y213" s="412" t="s">
        <v>907</v>
      </c>
      <c r="Z213" s="279">
        <v>41530</v>
      </c>
    </row>
    <row r="214" spans="17:26">
      <c r="Q214" s="410" t="s">
        <v>635</v>
      </c>
      <c r="R214" s="411" t="s">
        <v>636</v>
      </c>
      <c r="S214" s="412" t="s">
        <v>30</v>
      </c>
      <c r="T214" s="412">
        <v>1.7</v>
      </c>
      <c r="U214" s="412" t="s">
        <v>617</v>
      </c>
      <c r="V214" s="412" t="s">
        <v>828</v>
      </c>
      <c r="W214" s="412"/>
      <c r="X214" s="412" t="s">
        <v>284</v>
      </c>
      <c r="Y214" s="412" t="s">
        <v>907</v>
      </c>
      <c r="Z214" s="279">
        <v>38899</v>
      </c>
    </row>
    <row r="215" spans="17:26">
      <c r="Q215" s="410" t="s">
        <v>631</v>
      </c>
      <c r="R215" s="411" t="s">
        <v>632</v>
      </c>
      <c r="S215" s="412" t="s">
        <v>30</v>
      </c>
      <c r="T215" s="412">
        <v>1.7</v>
      </c>
      <c r="U215" s="412" t="s">
        <v>290</v>
      </c>
      <c r="V215" s="412" t="s">
        <v>829</v>
      </c>
      <c r="W215" s="412"/>
      <c r="X215" s="412" t="s">
        <v>239</v>
      </c>
      <c r="Y215" s="412" t="s">
        <v>907</v>
      </c>
      <c r="Z215" s="279">
        <v>40158</v>
      </c>
    </row>
    <row r="216" spans="17:26">
      <c r="Q216" s="410" t="s">
        <v>633</v>
      </c>
      <c r="R216" s="411" t="s">
        <v>634</v>
      </c>
      <c r="S216" s="412" t="s">
        <v>30</v>
      </c>
      <c r="T216" s="412">
        <v>1.7</v>
      </c>
      <c r="U216" s="412" t="s">
        <v>1547</v>
      </c>
      <c r="V216" s="412" t="s">
        <v>828</v>
      </c>
      <c r="W216" s="412"/>
      <c r="X216" s="412" t="s">
        <v>275</v>
      </c>
      <c r="Y216" s="412" t="s">
        <v>907</v>
      </c>
      <c r="Z216" s="279">
        <v>39753</v>
      </c>
    </row>
    <row r="217" spans="17:26">
      <c r="Q217" s="410" t="s">
        <v>637</v>
      </c>
      <c r="R217" s="411" t="s">
        <v>638</v>
      </c>
      <c r="S217" s="412" t="s">
        <v>30</v>
      </c>
      <c r="T217" s="412">
        <v>1.7</v>
      </c>
      <c r="U217" s="412" t="s">
        <v>334</v>
      </c>
      <c r="V217" s="412" t="s">
        <v>829</v>
      </c>
      <c r="W217" s="412"/>
      <c r="X217" s="412" t="s">
        <v>284</v>
      </c>
      <c r="Y217" s="412" t="s">
        <v>907</v>
      </c>
      <c r="Z217" s="279">
        <v>39753</v>
      </c>
    </row>
    <row r="218" spans="17:26">
      <c r="Q218" s="410" t="s">
        <v>628</v>
      </c>
      <c r="R218" s="411" t="s">
        <v>629</v>
      </c>
      <c r="S218" s="412" t="s">
        <v>30</v>
      </c>
      <c r="T218" s="412">
        <v>1.7</v>
      </c>
      <c r="U218" s="412" t="s">
        <v>630</v>
      </c>
      <c r="V218" s="412" t="s">
        <v>828</v>
      </c>
      <c r="W218" s="412"/>
      <c r="X218" s="412" t="s">
        <v>239</v>
      </c>
      <c r="Y218" s="412" t="s">
        <v>907</v>
      </c>
      <c r="Z218" s="279">
        <v>40570</v>
      </c>
    </row>
    <row r="219" spans="17:26">
      <c r="Q219" s="410" t="s">
        <v>639</v>
      </c>
      <c r="R219" s="411" t="s">
        <v>640</v>
      </c>
      <c r="S219" s="412" t="s">
        <v>30</v>
      </c>
      <c r="T219" s="412">
        <v>1.65</v>
      </c>
      <c r="U219" s="412" t="s">
        <v>283</v>
      </c>
      <c r="V219" s="412" t="s">
        <v>829</v>
      </c>
      <c r="W219" s="412"/>
      <c r="X219" s="412" t="s">
        <v>272</v>
      </c>
      <c r="Y219" s="412" t="s">
        <v>907</v>
      </c>
      <c r="Z219" s="279">
        <v>36831</v>
      </c>
    </row>
    <row r="220" spans="17:26">
      <c r="Q220" s="410" t="s">
        <v>641</v>
      </c>
      <c r="R220" s="411" t="s">
        <v>642</v>
      </c>
      <c r="S220" s="412" t="s">
        <v>30</v>
      </c>
      <c r="T220" s="412">
        <v>1.6</v>
      </c>
      <c r="U220" s="412" t="s">
        <v>152</v>
      </c>
      <c r="V220" s="412" t="s">
        <v>828</v>
      </c>
      <c r="W220" s="412"/>
      <c r="X220" s="412" t="s">
        <v>236</v>
      </c>
      <c r="Y220" s="412" t="s">
        <v>907</v>
      </c>
      <c r="Z220" s="279">
        <v>41974</v>
      </c>
    </row>
    <row r="221" spans="17:26">
      <c r="Q221" s="410" t="s">
        <v>643</v>
      </c>
      <c r="R221" s="411" t="s">
        <v>644</v>
      </c>
      <c r="S221" s="412" t="s">
        <v>30</v>
      </c>
      <c r="T221" s="412">
        <v>1.6</v>
      </c>
      <c r="U221" s="412" t="s">
        <v>287</v>
      </c>
      <c r="V221" s="412" t="s">
        <v>828</v>
      </c>
      <c r="W221" s="412"/>
      <c r="X221" s="412" t="s">
        <v>606</v>
      </c>
      <c r="Y221" s="412" t="s">
        <v>907</v>
      </c>
      <c r="Z221" s="279">
        <v>43084</v>
      </c>
    </row>
    <row r="222" spans="17:26" ht="28">
      <c r="Q222" s="410" t="s">
        <v>645</v>
      </c>
      <c r="R222" s="411" t="s">
        <v>646</v>
      </c>
      <c r="S222" s="412" t="s">
        <v>30</v>
      </c>
      <c r="T222" s="412">
        <v>1.5980000000000001</v>
      </c>
      <c r="U222" s="412" t="s">
        <v>908</v>
      </c>
      <c r="V222" s="412" t="s">
        <v>829</v>
      </c>
      <c r="W222" s="412"/>
      <c r="X222" s="412" t="s">
        <v>239</v>
      </c>
      <c r="Y222" s="412" t="s">
        <v>907</v>
      </c>
      <c r="Z222" s="279">
        <v>42996</v>
      </c>
    </row>
    <row r="223" spans="17:26">
      <c r="Q223" s="410" t="s">
        <v>647</v>
      </c>
      <c r="R223" s="411" t="s">
        <v>648</v>
      </c>
      <c r="S223" s="412" t="s">
        <v>30</v>
      </c>
      <c r="T223" s="412">
        <v>1.59</v>
      </c>
      <c r="U223" s="412" t="s">
        <v>303</v>
      </c>
      <c r="V223" s="412" t="s">
        <v>829</v>
      </c>
      <c r="W223" s="412"/>
      <c r="X223" s="412" t="s">
        <v>239</v>
      </c>
      <c r="Y223" s="412" t="s">
        <v>907</v>
      </c>
      <c r="Z223" s="279">
        <v>40421</v>
      </c>
    </row>
    <row r="224" spans="17:26">
      <c r="Q224" s="410" t="s">
        <v>649</v>
      </c>
      <c r="R224" s="411" t="s">
        <v>650</v>
      </c>
      <c r="S224" s="412" t="s">
        <v>30</v>
      </c>
      <c r="T224" s="412">
        <v>1.55</v>
      </c>
      <c r="U224" s="412" t="s">
        <v>300</v>
      </c>
      <c r="V224" s="412" t="s">
        <v>827</v>
      </c>
      <c r="W224" s="412"/>
      <c r="X224" s="412" t="s">
        <v>236</v>
      </c>
      <c r="Y224" s="412" t="s">
        <v>907</v>
      </c>
      <c r="Z224" s="279">
        <v>42764</v>
      </c>
    </row>
    <row r="225" spans="17:26">
      <c r="Q225" s="410" t="s">
        <v>651</v>
      </c>
      <c r="R225" s="411" t="s">
        <v>652</v>
      </c>
      <c r="S225" s="412" t="s">
        <v>30</v>
      </c>
      <c r="T225" s="412">
        <v>1.417</v>
      </c>
      <c r="U225" s="412" t="s">
        <v>287</v>
      </c>
      <c r="V225" s="412" t="s">
        <v>828</v>
      </c>
      <c r="W225" s="412"/>
      <c r="X225" s="412" t="s">
        <v>606</v>
      </c>
      <c r="Y225" s="412" t="s">
        <v>907</v>
      </c>
      <c r="Z225" s="279">
        <v>43084</v>
      </c>
    </row>
    <row r="226" spans="17:26">
      <c r="Q226" s="410" t="s">
        <v>653</v>
      </c>
      <c r="R226" s="411" t="s">
        <v>654</v>
      </c>
      <c r="S226" s="412" t="s">
        <v>30</v>
      </c>
      <c r="T226" s="412">
        <v>1.4</v>
      </c>
      <c r="U226" s="412" t="s">
        <v>271</v>
      </c>
      <c r="V226" s="412" t="s">
        <v>829</v>
      </c>
      <c r="W226" s="412"/>
      <c r="X226" s="412" t="s">
        <v>239</v>
      </c>
      <c r="Y226" s="412" t="s">
        <v>907</v>
      </c>
      <c r="Z226" s="279">
        <v>39931</v>
      </c>
    </row>
    <row r="227" spans="17:26">
      <c r="Q227" s="410" t="s">
        <v>655</v>
      </c>
      <c r="R227" s="411" t="s">
        <v>656</v>
      </c>
      <c r="S227" s="412" t="s">
        <v>30</v>
      </c>
      <c r="T227" s="412">
        <v>1.3</v>
      </c>
      <c r="U227" s="412" t="s">
        <v>283</v>
      </c>
      <c r="V227" s="412" t="s">
        <v>829</v>
      </c>
      <c r="W227" s="412"/>
      <c r="X227" s="412" t="s">
        <v>239</v>
      </c>
      <c r="Y227" s="412" t="s">
        <v>907</v>
      </c>
      <c r="Z227" s="279">
        <v>42688</v>
      </c>
    </row>
    <row r="228" spans="17:26">
      <c r="Q228" s="410" t="s">
        <v>659</v>
      </c>
      <c r="R228" s="411" t="s">
        <v>660</v>
      </c>
      <c r="S228" s="412" t="s">
        <v>30</v>
      </c>
      <c r="T228" s="412">
        <v>1</v>
      </c>
      <c r="U228" s="412" t="s">
        <v>937</v>
      </c>
      <c r="V228" s="412" t="s">
        <v>827</v>
      </c>
      <c r="W228" s="412"/>
      <c r="X228" s="412" t="s">
        <v>236</v>
      </c>
      <c r="Y228" s="412" t="s">
        <v>907</v>
      </c>
      <c r="Z228" s="279">
        <v>42046</v>
      </c>
    </row>
    <row r="229" spans="17:26">
      <c r="Q229" s="413" t="s">
        <v>661</v>
      </c>
      <c r="R229" s="414" t="s">
        <v>662</v>
      </c>
      <c r="S229" s="415" t="s">
        <v>30</v>
      </c>
      <c r="T229" s="415">
        <v>0.85</v>
      </c>
      <c r="U229" s="415" t="s">
        <v>663</v>
      </c>
      <c r="V229" s="415" t="s">
        <v>829</v>
      </c>
      <c r="W229" s="415"/>
      <c r="X229" s="415" t="s">
        <v>239</v>
      </c>
      <c r="Y229" s="415" t="s">
        <v>907</v>
      </c>
      <c r="Z229" s="280">
        <v>41544</v>
      </c>
    </row>
    <row r="230" spans="17:26">
      <c r="Q230" s="413" t="s">
        <v>664</v>
      </c>
      <c r="R230" s="414" t="s">
        <v>665</v>
      </c>
      <c r="S230" s="415" t="s">
        <v>30</v>
      </c>
      <c r="T230" s="415">
        <v>0.7</v>
      </c>
      <c r="U230" s="415" t="s">
        <v>617</v>
      </c>
      <c r="V230" s="415" t="s">
        <v>828</v>
      </c>
      <c r="W230" s="415"/>
      <c r="X230" s="415" t="s">
        <v>239</v>
      </c>
      <c r="Y230" s="415" t="s">
        <v>907</v>
      </c>
      <c r="Z230" s="280">
        <v>42471</v>
      </c>
    </row>
    <row r="231" spans="17:26">
      <c r="Q231" s="413" t="s">
        <v>666</v>
      </c>
      <c r="R231" s="414" t="s">
        <v>667</v>
      </c>
      <c r="S231" s="415" t="s">
        <v>30</v>
      </c>
      <c r="T231" s="415">
        <v>0.69</v>
      </c>
      <c r="U231" s="415" t="s">
        <v>582</v>
      </c>
      <c r="V231" s="415" t="s">
        <v>829</v>
      </c>
      <c r="W231" s="415"/>
      <c r="X231" s="415" t="s">
        <v>272</v>
      </c>
      <c r="Y231" s="415" t="s">
        <v>907</v>
      </c>
      <c r="Z231" s="280">
        <v>36161</v>
      </c>
    </row>
    <row r="232" spans="17:26">
      <c r="Q232" s="413" t="s">
        <v>670</v>
      </c>
      <c r="R232" s="414" t="s">
        <v>671</v>
      </c>
      <c r="S232" s="415" t="s">
        <v>30</v>
      </c>
      <c r="T232" s="415">
        <v>0.66</v>
      </c>
      <c r="U232" s="415" t="s">
        <v>906</v>
      </c>
      <c r="V232" s="415" t="s">
        <v>828</v>
      </c>
      <c r="W232" s="415"/>
      <c r="X232" s="415" t="s">
        <v>272</v>
      </c>
      <c r="Y232" s="415" t="s">
        <v>907</v>
      </c>
      <c r="Z232" s="280">
        <v>37803</v>
      </c>
    </row>
    <row r="233" spans="17:26">
      <c r="Q233" s="413" t="s">
        <v>668</v>
      </c>
      <c r="R233" s="414" t="s">
        <v>669</v>
      </c>
      <c r="S233" s="415" t="s">
        <v>30</v>
      </c>
      <c r="T233" s="415">
        <v>0.66</v>
      </c>
      <c r="U233" s="415" t="s">
        <v>107</v>
      </c>
      <c r="V233" s="415" t="s">
        <v>829</v>
      </c>
      <c r="W233" s="415"/>
      <c r="X233" s="415" t="s">
        <v>272</v>
      </c>
      <c r="Y233" s="415" t="s">
        <v>907</v>
      </c>
      <c r="Z233" s="280">
        <v>37987</v>
      </c>
    </row>
    <row r="234" spans="17:26">
      <c r="Q234" s="413" t="s">
        <v>674</v>
      </c>
      <c r="R234" s="414" t="s">
        <v>543</v>
      </c>
      <c r="S234" s="415" t="s">
        <v>30</v>
      </c>
      <c r="T234" s="415">
        <v>0.6</v>
      </c>
      <c r="U234" s="415" t="s">
        <v>1669</v>
      </c>
      <c r="V234" s="415" t="s">
        <v>829</v>
      </c>
      <c r="W234" s="415"/>
      <c r="X234" s="415" t="s">
        <v>236</v>
      </c>
      <c r="Y234" s="415" t="s">
        <v>907</v>
      </c>
      <c r="Z234" s="280">
        <v>42748</v>
      </c>
    </row>
    <row r="235" spans="17:26">
      <c r="Q235" s="413" t="s">
        <v>672</v>
      </c>
      <c r="R235" s="414" t="s">
        <v>673</v>
      </c>
      <c r="S235" s="415" t="s">
        <v>30</v>
      </c>
      <c r="T235" s="415">
        <v>0.6</v>
      </c>
      <c r="U235" s="415" t="s">
        <v>271</v>
      </c>
      <c r="V235" s="415" t="s">
        <v>829</v>
      </c>
      <c r="W235" s="415"/>
      <c r="X235" s="415" t="s">
        <v>284</v>
      </c>
      <c r="Y235" s="415" t="s">
        <v>907</v>
      </c>
      <c r="Z235" s="280">
        <v>39931</v>
      </c>
    </row>
    <row r="236" spans="17:26">
      <c r="Q236" s="413" t="s">
        <v>915</v>
      </c>
      <c r="R236" s="414" t="s">
        <v>916</v>
      </c>
      <c r="S236" s="415" t="s">
        <v>30</v>
      </c>
      <c r="T236" s="415">
        <v>0.5</v>
      </c>
      <c r="U236" s="415" t="s">
        <v>290</v>
      </c>
      <c r="V236" s="415" t="s">
        <v>835</v>
      </c>
      <c r="W236" s="415"/>
      <c r="X236" s="415" t="s">
        <v>917</v>
      </c>
      <c r="Y236" s="415" t="s">
        <v>907</v>
      </c>
      <c r="Z236" s="280">
        <v>44673</v>
      </c>
    </row>
    <row r="237" spans="17:26">
      <c r="Q237" s="413" t="s">
        <v>681</v>
      </c>
      <c r="R237" s="414" t="s">
        <v>682</v>
      </c>
      <c r="S237" s="415" t="s">
        <v>30</v>
      </c>
      <c r="T237" s="415">
        <v>0.5</v>
      </c>
      <c r="U237" s="415" t="s">
        <v>683</v>
      </c>
      <c r="V237" s="415" t="s">
        <v>829</v>
      </c>
      <c r="W237" s="415"/>
      <c r="X237" s="415" t="s">
        <v>606</v>
      </c>
      <c r="Y237" s="415" t="s">
        <v>907</v>
      </c>
      <c r="Z237" s="280">
        <v>40609</v>
      </c>
    </row>
    <row r="238" spans="17:26">
      <c r="Q238" s="413" t="s">
        <v>679</v>
      </c>
      <c r="R238" s="414" t="s">
        <v>680</v>
      </c>
      <c r="S238" s="415" t="s">
        <v>30</v>
      </c>
      <c r="T238" s="415">
        <v>0.5</v>
      </c>
      <c r="U238" s="415" t="s">
        <v>323</v>
      </c>
      <c r="V238" s="415" t="s">
        <v>828</v>
      </c>
      <c r="W238" s="415"/>
      <c r="X238" s="415" t="s">
        <v>606</v>
      </c>
      <c r="Y238" s="415" t="s">
        <v>907</v>
      </c>
      <c r="Z238" s="280">
        <v>38718</v>
      </c>
    </row>
    <row r="239" spans="17:26">
      <c r="Q239" s="413" t="s">
        <v>675</v>
      </c>
      <c r="R239" s="414" t="s">
        <v>676</v>
      </c>
      <c r="S239" s="415" t="s">
        <v>30</v>
      </c>
      <c r="T239" s="415">
        <v>0.5</v>
      </c>
      <c r="U239" s="415" t="s">
        <v>313</v>
      </c>
      <c r="V239" s="415" t="s">
        <v>829</v>
      </c>
      <c r="W239" s="415"/>
      <c r="X239" s="415" t="s">
        <v>236</v>
      </c>
      <c r="Y239" s="415" t="s">
        <v>907</v>
      </c>
      <c r="Z239" s="280">
        <v>40851</v>
      </c>
    </row>
    <row r="240" spans="17:26">
      <c r="Q240" s="413" t="s">
        <v>794</v>
      </c>
      <c r="R240" s="414" t="s">
        <v>924</v>
      </c>
      <c r="S240" s="415" t="s">
        <v>30</v>
      </c>
      <c r="T240" s="415">
        <v>0.5</v>
      </c>
      <c r="U240" s="415" t="s">
        <v>271</v>
      </c>
      <c r="V240" s="415" t="s">
        <v>829</v>
      </c>
      <c r="W240" s="415"/>
      <c r="X240" s="415" t="s">
        <v>606</v>
      </c>
      <c r="Y240" s="415" t="s">
        <v>907</v>
      </c>
      <c r="Z240" s="280">
        <v>43482</v>
      </c>
    </row>
    <row r="241" spans="17:26">
      <c r="Q241" s="413" t="s">
        <v>677</v>
      </c>
      <c r="R241" s="414" t="s">
        <v>678</v>
      </c>
      <c r="S241" s="415" t="s">
        <v>30</v>
      </c>
      <c r="T241" s="415">
        <v>0.5</v>
      </c>
      <c r="U241" s="415" t="s">
        <v>193</v>
      </c>
      <c r="V241" s="415" t="s">
        <v>829</v>
      </c>
      <c r="W241" s="415"/>
      <c r="X241" s="415" t="s">
        <v>606</v>
      </c>
      <c r="Y241" s="415" t="s">
        <v>907</v>
      </c>
      <c r="Z241" s="280">
        <v>42639</v>
      </c>
    </row>
    <row r="242" spans="17:26">
      <c r="Q242" s="413" t="s">
        <v>873</v>
      </c>
      <c r="R242" s="414" t="s">
        <v>925</v>
      </c>
      <c r="S242" s="415" t="s">
        <v>30</v>
      </c>
      <c r="T242" s="415">
        <v>0.499</v>
      </c>
      <c r="U242" s="415" t="s">
        <v>290</v>
      </c>
      <c r="V242" s="415" t="s">
        <v>829</v>
      </c>
      <c r="W242" s="415"/>
      <c r="X242" s="415" t="s">
        <v>606</v>
      </c>
      <c r="Y242" s="415" t="s">
        <v>907</v>
      </c>
      <c r="Z242" s="280">
        <v>43910</v>
      </c>
    </row>
    <row r="243" spans="17:26">
      <c r="Q243" s="413" t="s">
        <v>684</v>
      </c>
      <c r="R243" s="414" t="s">
        <v>685</v>
      </c>
      <c r="S243" s="415" t="s">
        <v>30</v>
      </c>
      <c r="T243" s="415">
        <v>0.499</v>
      </c>
      <c r="U243" s="415" t="s">
        <v>290</v>
      </c>
      <c r="V243" s="415" t="s">
        <v>828</v>
      </c>
      <c r="W243" s="415"/>
      <c r="X243" s="415" t="s">
        <v>606</v>
      </c>
      <c r="Y243" s="415" t="s">
        <v>907</v>
      </c>
      <c r="Z243" s="280">
        <v>42985</v>
      </c>
    </row>
    <row r="244" spans="17:26">
      <c r="Q244" s="413" t="s">
        <v>871</v>
      </c>
      <c r="R244" s="414" t="s">
        <v>872</v>
      </c>
      <c r="S244" s="415" t="s">
        <v>30</v>
      </c>
      <c r="T244" s="415">
        <v>0.499</v>
      </c>
      <c r="U244" s="415" t="s">
        <v>345</v>
      </c>
      <c r="V244" s="415" t="s">
        <v>828</v>
      </c>
      <c r="W244" s="415"/>
      <c r="X244" s="415" t="s">
        <v>606</v>
      </c>
      <c r="Y244" s="415" t="s">
        <v>907</v>
      </c>
      <c r="Z244" s="280">
        <v>43623</v>
      </c>
    </row>
    <row r="245" spans="17:26">
      <c r="Q245" s="413" t="s">
        <v>840</v>
      </c>
      <c r="R245" s="414" t="s">
        <v>919</v>
      </c>
      <c r="S245" s="415" t="s">
        <v>30</v>
      </c>
      <c r="T245" s="415">
        <v>0.499</v>
      </c>
      <c r="U245" s="415" t="s">
        <v>283</v>
      </c>
      <c r="V245" s="415" t="s">
        <v>835</v>
      </c>
      <c r="W245" s="415"/>
      <c r="X245" s="415" t="s">
        <v>606</v>
      </c>
      <c r="Y245" s="415" t="s">
        <v>907</v>
      </c>
      <c r="Z245" s="280">
        <v>43809</v>
      </c>
    </row>
    <row r="246" spans="17:26">
      <c r="Q246" s="413" t="s">
        <v>686</v>
      </c>
      <c r="R246" s="414" t="s">
        <v>687</v>
      </c>
      <c r="S246" s="415" t="s">
        <v>30</v>
      </c>
      <c r="T246" s="415">
        <v>0.499</v>
      </c>
      <c r="U246" s="415" t="s">
        <v>683</v>
      </c>
      <c r="V246" s="415" t="s">
        <v>829</v>
      </c>
      <c r="W246" s="415"/>
      <c r="X246" s="415" t="s">
        <v>606</v>
      </c>
      <c r="Y246" s="415" t="s">
        <v>907</v>
      </c>
      <c r="Z246" s="280">
        <v>42614</v>
      </c>
    </row>
    <row r="247" spans="17:26">
      <c r="Q247" s="413" t="s">
        <v>869</v>
      </c>
      <c r="R247" s="414" t="s">
        <v>920</v>
      </c>
      <c r="S247" s="415" t="s">
        <v>30</v>
      </c>
      <c r="T247" s="415">
        <v>0.499</v>
      </c>
      <c r="U247" s="415" t="s">
        <v>921</v>
      </c>
      <c r="V247" s="415" t="s">
        <v>828</v>
      </c>
      <c r="W247" s="415"/>
      <c r="X247" s="415" t="s">
        <v>606</v>
      </c>
      <c r="Y247" s="415" t="s">
        <v>907</v>
      </c>
      <c r="Z247" s="280">
        <v>43860</v>
      </c>
    </row>
    <row r="248" spans="17:26">
      <c r="Q248" s="413" t="s">
        <v>795</v>
      </c>
      <c r="R248" s="414" t="s">
        <v>796</v>
      </c>
      <c r="S248" s="415" t="s">
        <v>30</v>
      </c>
      <c r="T248" s="415">
        <v>0.495</v>
      </c>
      <c r="U248" s="415" t="s">
        <v>797</v>
      </c>
      <c r="V248" s="415" t="s">
        <v>829</v>
      </c>
      <c r="W248" s="415"/>
      <c r="X248" s="415" t="s">
        <v>606</v>
      </c>
      <c r="Y248" s="415" t="s">
        <v>907</v>
      </c>
      <c r="Z248" s="280">
        <v>43455</v>
      </c>
    </row>
    <row r="249" spans="17:26">
      <c r="Q249" s="413" t="s">
        <v>688</v>
      </c>
      <c r="R249" s="414" t="s">
        <v>689</v>
      </c>
      <c r="S249" s="415" t="s">
        <v>30</v>
      </c>
      <c r="T249" s="415">
        <v>0.49</v>
      </c>
      <c r="U249" s="415" t="s">
        <v>472</v>
      </c>
      <c r="V249" s="415" t="s">
        <v>829</v>
      </c>
      <c r="W249" s="415"/>
      <c r="X249" s="415" t="s">
        <v>606</v>
      </c>
      <c r="Y249" s="415" t="s">
        <v>907</v>
      </c>
      <c r="Z249" s="280">
        <v>42724</v>
      </c>
    </row>
    <row r="250" spans="17:26">
      <c r="Q250" s="413" t="s">
        <v>690</v>
      </c>
      <c r="R250" s="414" t="s">
        <v>691</v>
      </c>
      <c r="S250" s="415" t="s">
        <v>30</v>
      </c>
      <c r="T250" s="415">
        <v>0.4</v>
      </c>
      <c r="U250" s="415" t="s">
        <v>692</v>
      </c>
      <c r="V250" s="415" t="s">
        <v>829</v>
      </c>
      <c r="W250" s="415"/>
      <c r="X250" s="415" t="s">
        <v>236</v>
      </c>
      <c r="Y250" s="415" t="s">
        <v>907</v>
      </c>
      <c r="Z250" s="280">
        <v>41389</v>
      </c>
    </row>
    <row r="251" spans="17:26">
      <c r="Q251" s="413" t="s">
        <v>695</v>
      </c>
      <c r="R251" s="414" t="s">
        <v>696</v>
      </c>
      <c r="S251" s="415" t="s">
        <v>30</v>
      </c>
      <c r="T251" s="415">
        <v>0.3</v>
      </c>
      <c r="U251" s="415" t="s">
        <v>271</v>
      </c>
      <c r="V251" s="415" t="s">
        <v>829</v>
      </c>
      <c r="W251" s="415"/>
      <c r="X251" s="415" t="s">
        <v>239</v>
      </c>
      <c r="Y251" s="415" t="s">
        <v>907</v>
      </c>
      <c r="Z251" s="280">
        <v>39931</v>
      </c>
    </row>
    <row r="252" spans="17:26">
      <c r="Q252" s="413" t="s">
        <v>693</v>
      </c>
      <c r="R252" s="414" t="s">
        <v>694</v>
      </c>
      <c r="S252" s="415" t="s">
        <v>30</v>
      </c>
      <c r="T252" s="415">
        <v>0.3</v>
      </c>
      <c r="U252" s="415" t="s">
        <v>617</v>
      </c>
      <c r="V252" s="415" t="s">
        <v>835</v>
      </c>
      <c r="W252" s="415"/>
      <c r="X252" s="415" t="s">
        <v>606</v>
      </c>
      <c r="Y252" s="415" t="s">
        <v>907</v>
      </c>
      <c r="Z252" s="280">
        <v>41793</v>
      </c>
    </row>
    <row r="253" spans="17:26">
      <c r="Q253" s="413" t="s">
        <v>697</v>
      </c>
      <c r="R253" s="414" t="s">
        <v>698</v>
      </c>
      <c r="S253" s="415" t="s">
        <v>30</v>
      </c>
      <c r="T253" s="415">
        <v>0.28999999999999998</v>
      </c>
      <c r="U253" s="415" t="s">
        <v>908</v>
      </c>
      <c r="V253" s="415" t="s">
        <v>829</v>
      </c>
      <c r="W253" s="415"/>
      <c r="X253" s="415" t="s">
        <v>239</v>
      </c>
      <c r="Y253" s="415" t="s">
        <v>907</v>
      </c>
      <c r="Z253" s="280">
        <v>40831</v>
      </c>
    </row>
    <row r="254" spans="17:26">
      <c r="Q254" s="413" t="s">
        <v>699</v>
      </c>
      <c r="R254" s="414" t="s">
        <v>700</v>
      </c>
      <c r="S254" s="415" t="s">
        <v>30</v>
      </c>
      <c r="T254" s="415">
        <v>0.25</v>
      </c>
      <c r="U254" s="415" t="s">
        <v>701</v>
      </c>
      <c r="V254" s="415" t="s">
        <v>835</v>
      </c>
      <c r="W254" s="415"/>
      <c r="X254" s="415" t="s">
        <v>606</v>
      </c>
      <c r="Y254" s="415" t="s">
        <v>907</v>
      </c>
      <c r="Z254" s="280">
        <v>39934</v>
      </c>
    </row>
    <row r="255" spans="17:26">
      <c r="Q255" s="413" t="s">
        <v>702</v>
      </c>
      <c r="R255" s="414" t="s">
        <v>703</v>
      </c>
      <c r="S255" s="415" t="s">
        <v>30</v>
      </c>
      <c r="T255" s="415">
        <v>0.19</v>
      </c>
      <c r="U255" s="415" t="s">
        <v>107</v>
      </c>
      <c r="V255" s="415" t="s">
        <v>829</v>
      </c>
      <c r="W255" s="415"/>
      <c r="X255" s="415" t="s">
        <v>606</v>
      </c>
      <c r="Y255" s="415" t="s">
        <v>907</v>
      </c>
      <c r="Z255" s="280">
        <v>39448</v>
      </c>
    </row>
    <row r="256" spans="17:26">
      <c r="Q256" s="413" t="s">
        <v>1673</v>
      </c>
      <c r="R256" s="414" t="s">
        <v>1674</v>
      </c>
      <c r="S256" s="415" t="s">
        <v>30</v>
      </c>
      <c r="T256" s="415">
        <v>0.16</v>
      </c>
      <c r="U256" s="415" t="s">
        <v>1675</v>
      </c>
      <c r="V256" s="415" t="s">
        <v>835</v>
      </c>
      <c r="W256" s="415"/>
      <c r="X256" s="415" t="s">
        <v>606</v>
      </c>
      <c r="Y256" s="415" t="s">
        <v>907</v>
      </c>
      <c r="Z256" s="280">
        <v>42662</v>
      </c>
    </row>
    <row r="257" spans="17:26">
      <c r="Q257" s="413" t="s">
        <v>704</v>
      </c>
      <c r="R257" s="414" t="s">
        <v>705</v>
      </c>
      <c r="S257" s="415" t="s">
        <v>30</v>
      </c>
      <c r="T257" s="415">
        <v>0.15</v>
      </c>
      <c r="U257" s="415" t="s">
        <v>617</v>
      </c>
      <c r="V257" s="415" t="s">
        <v>835</v>
      </c>
      <c r="W257" s="412"/>
      <c r="X257" s="415" t="s">
        <v>606</v>
      </c>
      <c r="Y257" s="415" t="s">
        <v>907</v>
      </c>
      <c r="Z257" s="280">
        <v>41913</v>
      </c>
    </row>
    <row r="258" spans="17:26">
      <c r="Q258" s="413" t="s">
        <v>706</v>
      </c>
      <c r="R258" s="414" t="s">
        <v>707</v>
      </c>
      <c r="S258" s="415" t="s">
        <v>30</v>
      </c>
      <c r="T258" s="415">
        <v>0.15</v>
      </c>
      <c r="U258" s="415" t="s">
        <v>617</v>
      </c>
      <c r="V258" s="415" t="s">
        <v>835</v>
      </c>
      <c r="W258" s="415"/>
      <c r="X258" s="415" t="s">
        <v>606</v>
      </c>
      <c r="Y258" s="415" t="s">
        <v>907</v>
      </c>
      <c r="Z258" s="280">
        <v>41913</v>
      </c>
    </row>
    <row r="259" spans="17:26">
      <c r="Q259" s="413" t="s">
        <v>1676</v>
      </c>
      <c r="R259" s="414" t="s">
        <v>1677</v>
      </c>
      <c r="S259" s="415" t="s">
        <v>30</v>
      </c>
      <c r="T259" s="415">
        <v>0.15</v>
      </c>
      <c r="U259" s="415" t="s">
        <v>472</v>
      </c>
      <c r="V259" s="415" t="s">
        <v>835</v>
      </c>
      <c r="W259" s="415"/>
      <c r="X259" s="415" t="s">
        <v>606</v>
      </c>
      <c r="Y259" s="415" t="s">
        <v>907</v>
      </c>
      <c r="Z259" s="280">
        <v>42843</v>
      </c>
    </row>
    <row r="260" spans="17:26">
      <c r="Q260" s="413" t="s">
        <v>708</v>
      </c>
      <c r="R260" s="414" t="s">
        <v>912</v>
      </c>
      <c r="S260" s="415" t="s">
        <v>30</v>
      </c>
      <c r="T260" s="415">
        <v>0.13300000000000001</v>
      </c>
      <c r="U260" s="415" t="s">
        <v>290</v>
      </c>
      <c r="V260" s="415" t="s">
        <v>835</v>
      </c>
      <c r="W260" s="415"/>
      <c r="X260" s="415" t="s">
        <v>606</v>
      </c>
      <c r="Y260" s="415" t="s">
        <v>907</v>
      </c>
      <c r="Z260" s="280">
        <v>40483</v>
      </c>
    </row>
    <row r="261" spans="17:26">
      <c r="Q261" s="413" t="s">
        <v>922</v>
      </c>
      <c r="R261" s="414" t="s">
        <v>923</v>
      </c>
      <c r="S261" s="415" t="s">
        <v>30</v>
      </c>
      <c r="T261" s="415">
        <v>0.13</v>
      </c>
      <c r="U261" s="415" t="s">
        <v>797</v>
      </c>
      <c r="V261" s="415" t="s">
        <v>829</v>
      </c>
      <c r="W261" s="415"/>
      <c r="X261" s="415" t="s">
        <v>917</v>
      </c>
      <c r="Y261" s="415" t="s">
        <v>907</v>
      </c>
      <c r="Z261" s="280">
        <v>44635</v>
      </c>
    </row>
    <row r="262" spans="17:26">
      <c r="Q262" s="413" t="s">
        <v>709</v>
      </c>
      <c r="R262" s="414" t="s">
        <v>710</v>
      </c>
      <c r="S262" s="415" t="s">
        <v>30</v>
      </c>
      <c r="T262" s="415">
        <v>0.13</v>
      </c>
      <c r="U262" s="415" t="s">
        <v>711</v>
      </c>
      <c r="V262" s="415" t="s">
        <v>835</v>
      </c>
      <c r="W262" s="415"/>
      <c r="X262" s="415" t="s">
        <v>606</v>
      </c>
      <c r="Y262" s="415" t="s">
        <v>907</v>
      </c>
      <c r="Z262" s="280">
        <v>41086</v>
      </c>
    </row>
    <row r="263" spans="17:26">
      <c r="Q263" s="413" t="s">
        <v>1548</v>
      </c>
      <c r="R263" s="414" t="s">
        <v>1549</v>
      </c>
      <c r="S263" s="415" t="s">
        <v>30</v>
      </c>
      <c r="T263" s="415">
        <v>0.12</v>
      </c>
      <c r="U263" s="415" t="s">
        <v>361</v>
      </c>
      <c r="V263" s="415" t="s">
        <v>835</v>
      </c>
      <c r="W263" s="415"/>
      <c r="X263" s="415" t="s">
        <v>917</v>
      </c>
      <c r="Y263" s="415" t="s">
        <v>907</v>
      </c>
      <c r="Z263" s="416">
        <v>45170</v>
      </c>
    </row>
    <row r="264" spans="17:26">
      <c r="Q264" s="413" t="s">
        <v>1678</v>
      </c>
      <c r="R264" s="414" t="s">
        <v>1679</v>
      </c>
      <c r="S264" s="415" t="s">
        <v>30</v>
      </c>
      <c r="T264" s="415">
        <v>0.11</v>
      </c>
      <c r="U264" s="415" t="s">
        <v>1680</v>
      </c>
      <c r="V264" s="415" t="s">
        <v>835</v>
      </c>
      <c r="W264" s="415"/>
      <c r="X264" s="415" t="s">
        <v>606</v>
      </c>
      <c r="Y264" s="415" t="s">
        <v>907</v>
      </c>
      <c r="Z264" s="280">
        <v>41592</v>
      </c>
    </row>
    <row r="265" spans="17:26">
      <c r="Q265" s="413" t="s">
        <v>1681</v>
      </c>
      <c r="R265" s="414" t="s">
        <v>1682</v>
      </c>
      <c r="S265" s="415" t="s">
        <v>30</v>
      </c>
      <c r="T265" s="415">
        <v>0.05</v>
      </c>
      <c r="U265" s="415" t="s">
        <v>1683</v>
      </c>
      <c r="V265" s="415" t="s">
        <v>835</v>
      </c>
      <c r="W265" s="415"/>
      <c r="X265" s="415" t="s">
        <v>606</v>
      </c>
      <c r="Y265" s="415" t="s">
        <v>907</v>
      </c>
      <c r="Z265" s="280">
        <v>42235</v>
      </c>
    </row>
    <row r="266" spans="17:26">
      <c r="Q266" s="413" t="s">
        <v>1684</v>
      </c>
      <c r="R266" s="414" t="s">
        <v>1685</v>
      </c>
      <c r="S266" s="415" t="s">
        <v>30</v>
      </c>
      <c r="T266" s="415">
        <v>0.02</v>
      </c>
      <c r="U266" s="415" t="s">
        <v>1686</v>
      </c>
      <c r="V266" s="415" t="s">
        <v>835</v>
      </c>
      <c r="W266" s="415"/>
      <c r="X266" s="415" t="s">
        <v>606</v>
      </c>
      <c r="Y266" s="415" t="s">
        <v>907</v>
      </c>
      <c r="Z266" s="280">
        <v>41887</v>
      </c>
    </row>
    <row r="267" spans="17:26">
      <c r="Q267" s="413" t="s">
        <v>712</v>
      </c>
      <c r="R267" s="414" t="s">
        <v>713</v>
      </c>
      <c r="S267" s="415" t="s">
        <v>30</v>
      </c>
      <c r="T267" s="415">
        <v>0.02</v>
      </c>
      <c r="U267" s="415" t="s">
        <v>313</v>
      </c>
      <c r="V267" s="415" t="s">
        <v>829</v>
      </c>
      <c r="W267" s="415"/>
      <c r="X267" s="415" t="s">
        <v>272</v>
      </c>
      <c r="Y267" s="415" t="s">
        <v>907</v>
      </c>
      <c r="Z267" s="416">
        <v>38322</v>
      </c>
    </row>
    <row r="268" spans="17:26">
      <c r="Q268" s="413" t="s">
        <v>714</v>
      </c>
      <c r="R268" s="414" t="s">
        <v>715</v>
      </c>
      <c r="S268" s="415" t="s">
        <v>30</v>
      </c>
      <c r="T268" s="415">
        <v>1.7999999999999999E-2</v>
      </c>
      <c r="U268" s="415" t="s">
        <v>716</v>
      </c>
      <c r="V268" s="415" t="s">
        <v>835</v>
      </c>
      <c r="W268" s="415"/>
      <c r="X268" s="415" t="s">
        <v>606</v>
      </c>
      <c r="Y268" s="415" t="s">
        <v>907</v>
      </c>
      <c r="Z268" s="280">
        <v>40513</v>
      </c>
    </row>
    <row r="269" spans="17:26">
      <c r="Q269" s="413" t="s">
        <v>285</v>
      </c>
      <c r="R269" s="414" t="s">
        <v>286</v>
      </c>
      <c r="S269" s="415" t="s">
        <v>30</v>
      </c>
      <c r="T269" s="415">
        <v>22</v>
      </c>
      <c r="U269" s="415" t="s">
        <v>287</v>
      </c>
      <c r="V269" s="415" t="s">
        <v>827</v>
      </c>
      <c r="W269" s="415"/>
      <c r="X269" s="415" t="s">
        <v>272</v>
      </c>
      <c r="Y269" s="415" t="s">
        <v>907</v>
      </c>
      <c r="Z269" s="280">
        <v>43384</v>
      </c>
    </row>
    <row r="270" spans="17:26">
      <c r="Q270" s="413" t="s">
        <v>1687</v>
      </c>
      <c r="R270" s="414" t="s">
        <v>1688</v>
      </c>
      <c r="S270" s="415" t="s">
        <v>30</v>
      </c>
      <c r="T270" s="415">
        <v>16.8</v>
      </c>
      <c r="U270" s="415" t="s">
        <v>444</v>
      </c>
      <c r="V270" s="415" t="s">
        <v>827</v>
      </c>
      <c r="W270" s="415"/>
      <c r="X270" s="415" t="s">
        <v>236</v>
      </c>
      <c r="Y270" s="415" t="s">
        <v>907</v>
      </c>
      <c r="Z270" s="280">
        <v>45267</v>
      </c>
    </row>
    <row r="271" spans="17:26">
      <c r="Q271" s="413" t="s">
        <v>719</v>
      </c>
      <c r="R271" s="414" t="s">
        <v>720</v>
      </c>
      <c r="S271" s="415" t="s">
        <v>30</v>
      </c>
      <c r="T271" s="415">
        <v>1.7000000000000001E-2</v>
      </c>
      <c r="U271" s="415" t="s">
        <v>287</v>
      </c>
      <c r="V271" s="415" t="s">
        <v>835</v>
      </c>
      <c r="W271" s="415"/>
      <c r="X271" s="415" t="s">
        <v>606</v>
      </c>
      <c r="Y271" s="415" t="s">
        <v>907</v>
      </c>
      <c r="Z271" s="280">
        <v>41306</v>
      </c>
    </row>
    <row r="272" spans="17:26">
      <c r="Q272" s="413" t="s">
        <v>717</v>
      </c>
      <c r="R272" s="414" t="s">
        <v>718</v>
      </c>
      <c r="S272" s="415" t="s">
        <v>30</v>
      </c>
      <c r="T272" s="415">
        <v>1.7000000000000001E-2</v>
      </c>
      <c r="U272" s="415" t="s">
        <v>372</v>
      </c>
      <c r="V272" s="415" t="s">
        <v>835</v>
      </c>
      <c r="W272" s="415"/>
      <c r="X272" s="415" t="s">
        <v>606</v>
      </c>
      <c r="Y272" s="415" t="s">
        <v>907</v>
      </c>
      <c r="Z272" s="280">
        <v>39722</v>
      </c>
    </row>
    <row r="273" spans="17:26" ht="15" thickBot="1">
      <c r="Q273" s="417" t="s">
        <v>1689</v>
      </c>
      <c r="R273" s="418" t="s">
        <v>1690</v>
      </c>
      <c r="S273" s="419" t="s">
        <v>30</v>
      </c>
      <c r="T273" s="419">
        <v>0.01</v>
      </c>
      <c r="U273" s="419" t="s">
        <v>1691</v>
      </c>
      <c r="V273" s="419" t="s">
        <v>835</v>
      </c>
      <c r="W273" s="419"/>
      <c r="X273" s="419" t="s">
        <v>606</v>
      </c>
      <c r="Y273" s="419" t="s">
        <v>907</v>
      </c>
      <c r="Z273" s="281">
        <v>41108</v>
      </c>
    </row>
    <row r="274" spans="17:26">
      <c r="S274" s="369" t="s">
        <v>34</v>
      </c>
      <c r="T274" s="370">
        <f>SUM(T4:T273)</f>
        <v>2313.6510000000003</v>
      </c>
    </row>
  </sheetData>
  <mergeCells count="8">
    <mergeCell ref="AN1:AW1"/>
    <mergeCell ref="AN2:AW2"/>
    <mergeCell ref="AC1:AL1"/>
    <mergeCell ref="AC2:AL2"/>
    <mergeCell ref="A2:O2"/>
    <mergeCell ref="A1:O1"/>
    <mergeCell ref="Q1:Z1"/>
    <mergeCell ref="Q2:Z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AH141"/>
  <sheetViews>
    <sheetView zoomScaleNormal="100" workbookViewId="0">
      <selection sqref="A1:K1"/>
    </sheetView>
  </sheetViews>
  <sheetFormatPr defaultRowHeight="14.5"/>
  <cols>
    <col min="1" max="1" width="3.54296875" bestFit="1" customWidth="1"/>
    <col min="2" max="2" width="8.26953125" bestFit="1" customWidth="1"/>
    <col min="3" max="3" width="5.26953125" bestFit="1" customWidth="1"/>
    <col min="4" max="4" width="16.453125" bestFit="1" customWidth="1"/>
    <col min="5" max="5" width="3.7265625" bestFit="1" customWidth="1"/>
    <col min="6" max="6" width="6.54296875" bestFit="1" customWidth="1"/>
    <col min="7" max="7" width="10" bestFit="1" customWidth="1"/>
    <col min="8" max="8" width="8.7265625" bestFit="1" customWidth="1"/>
    <col min="9" max="9" width="11.26953125" bestFit="1" customWidth="1"/>
    <col min="10" max="10" width="14" bestFit="1" customWidth="1"/>
    <col min="11" max="11" width="8.54296875" bestFit="1" customWidth="1"/>
    <col min="13" max="13" width="28" customWidth="1"/>
    <col min="14" max="14" width="14.26953125" bestFit="1" customWidth="1"/>
    <col min="15" max="15" width="14.54296875" bestFit="1" customWidth="1"/>
    <col min="16" max="16" width="11.1796875" bestFit="1" customWidth="1"/>
    <col min="17" max="17" width="15" bestFit="1" customWidth="1"/>
    <col min="18" max="18" width="12.81640625" bestFit="1" customWidth="1"/>
    <col min="19" max="19" width="10.453125" bestFit="1" customWidth="1"/>
    <col min="20" max="20" width="11.453125" customWidth="1"/>
    <col min="21" max="21" width="14.1796875" bestFit="1" customWidth="1"/>
    <col min="22" max="22" width="11.1796875" bestFit="1" customWidth="1"/>
    <col min="23" max="24" width="3.1796875" customWidth="1"/>
    <col min="25" max="25" width="11.7265625" bestFit="1" customWidth="1"/>
    <col min="26" max="26" width="43" bestFit="1" customWidth="1"/>
    <col min="27" max="27" width="22.81640625" bestFit="1" customWidth="1"/>
    <col min="28" max="28" width="8.453125" bestFit="1" customWidth="1"/>
    <col min="29" max="29" width="28" bestFit="1" customWidth="1"/>
    <col min="30" max="30" width="23" bestFit="1" customWidth="1"/>
    <col min="31" max="31" width="10.54296875" bestFit="1" customWidth="1"/>
    <col min="32" max="32" width="10.453125" bestFit="1" customWidth="1"/>
    <col min="33" max="33" width="27.54296875" bestFit="1" customWidth="1"/>
    <col min="34" max="34" width="13" customWidth="1"/>
  </cols>
  <sheetData>
    <row r="1" spans="1:34" ht="28.5">
      <c r="A1" s="496" t="s">
        <v>1712</v>
      </c>
      <c r="B1" s="496"/>
      <c r="C1" s="496"/>
      <c r="D1" s="496"/>
      <c r="E1" s="496"/>
      <c r="F1" s="496"/>
      <c r="G1" s="496"/>
      <c r="H1" s="496"/>
      <c r="I1" s="496"/>
      <c r="J1" s="496"/>
      <c r="K1" s="496"/>
      <c r="M1" s="496" t="s">
        <v>1101</v>
      </c>
      <c r="N1" s="496"/>
      <c r="O1" s="496"/>
      <c r="P1" s="496"/>
      <c r="Q1" s="496"/>
      <c r="R1" s="496"/>
      <c r="S1" s="496"/>
      <c r="T1" s="496"/>
      <c r="U1" s="496"/>
      <c r="Y1" s="493" t="s">
        <v>1517</v>
      </c>
      <c r="Z1" s="493"/>
      <c r="AA1" s="493"/>
      <c r="AB1" s="493"/>
      <c r="AC1" s="493"/>
      <c r="AD1" s="493"/>
      <c r="AE1" s="493"/>
      <c r="AF1" s="493"/>
      <c r="AG1" s="493"/>
      <c r="AH1" s="493"/>
    </row>
    <row r="2" spans="1:34" ht="15" thickBot="1">
      <c r="A2" s="494" t="s">
        <v>1717</v>
      </c>
      <c r="B2" s="494"/>
      <c r="C2" s="494"/>
      <c r="D2" s="494"/>
      <c r="E2" s="494"/>
      <c r="F2" s="494"/>
      <c r="G2" s="494"/>
      <c r="H2" s="494"/>
      <c r="I2" s="494"/>
      <c r="J2" s="494"/>
      <c r="K2" s="494"/>
      <c r="M2" s="494" t="s">
        <v>1717</v>
      </c>
      <c r="N2" s="494"/>
      <c r="O2" s="494"/>
      <c r="P2" s="494"/>
      <c r="Q2" s="494"/>
      <c r="R2" s="494"/>
      <c r="S2" s="494"/>
      <c r="T2" s="494"/>
      <c r="U2" s="494"/>
      <c r="Y2" s="494" t="s">
        <v>1708</v>
      </c>
      <c r="Z2" s="494"/>
      <c r="AA2" s="494"/>
      <c r="AB2" s="494"/>
      <c r="AC2" s="494"/>
      <c r="AD2" s="494"/>
      <c r="AE2" s="494"/>
      <c r="AF2" s="494"/>
      <c r="AG2" s="494"/>
      <c r="AH2" s="494"/>
    </row>
    <row r="3" spans="1:34" ht="60.5" thickBot="1">
      <c r="A3" s="168" t="s">
        <v>91</v>
      </c>
      <c r="B3" s="169" t="s">
        <v>92</v>
      </c>
      <c r="C3" s="170" t="s">
        <v>94</v>
      </c>
      <c r="D3" s="170" t="s">
        <v>96</v>
      </c>
      <c r="E3" s="171" t="s">
        <v>97</v>
      </c>
      <c r="F3" s="171" t="s">
        <v>98</v>
      </c>
      <c r="G3" s="170" t="s">
        <v>99</v>
      </c>
      <c r="H3" s="170" t="s">
        <v>100</v>
      </c>
      <c r="I3" s="170" t="s">
        <v>101</v>
      </c>
      <c r="J3" s="170" t="s">
        <v>102</v>
      </c>
      <c r="K3" s="375" t="s">
        <v>103</v>
      </c>
      <c r="M3" s="344" t="s">
        <v>96</v>
      </c>
      <c r="N3" s="345" t="s">
        <v>92</v>
      </c>
      <c r="O3" s="345" t="s">
        <v>229</v>
      </c>
      <c r="P3" s="345" t="s">
        <v>991</v>
      </c>
      <c r="Q3" s="345" t="s">
        <v>992</v>
      </c>
      <c r="R3" s="346" t="s">
        <v>993</v>
      </c>
      <c r="Y3" s="437" t="s">
        <v>1102</v>
      </c>
      <c r="Z3" s="437" t="s">
        <v>1103</v>
      </c>
      <c r="AA3" s="437" t="s">
        <v>92</v>
      </c>
      <c r="AB3" s="437" t="s">
        <v>229</v>
      </c>
      <c r="AC3" s="437" t="s">
        <v>1104</v>
      </c>
      <c r="AD3" s="437" t="s">
        <v>1105</v>
      </c>
      <c r="AE3" s="437" t="s">
        <v>232</v>
      </c>
      <c r="AF3" s="437" t="s">
        <v>233</v>
      </c>
      <c r="AG3" s="438" t="s">
        <v>991</v>
      </c>
      <c r="AH3" s="438" t="s">
        <v>826</v>
      </c>
    </row>
    <row r="4" spans="1:34" ht="15" thickBot="1">
      <c r="A4" s="175">
        <v>1</v>
      </c>
      <c r="B4" s="176" t="s">
        <v>1269</v>
      </c>
      <c r="C4" s="177"/>
      <c r="D4" s="178" t="s">
        <v>1011</v>
      </c>
      <c r="E4" s="177">
        <v>1</v>
      </c>
      <c r="F4" s="177" t="s">
        <v>108</v>
      </c>
      <c r="G4" s="177">
        <v>121.5</v>
      </c>
      <c r="H4" s="179">
        <v>121.5</v>
      </c>
      <c r="I4" s="342">
        <v>36526</v>
      </c>
      <c r="J4" s="180" t="s">
        <v>1010</v>
      </c>
      <c r="K4" s="181" t="s">
        <v>188</v>
      </c>
      <c r="M4" s="347" t="s">
        <v>994</v>
      </c>
      <c r="N4" s="349" t="s">
        <v>995</v>
      </c>
      <c r="O4" s="351">
        <v>90</v>
      </c>
      <c r="P4" s="351" t="s">
        <v>996</v>
      </c>
      <c r="Q4" s="349" t="s">
        <v>997</v>
      </c>
      <c r="R4" s="351">
        <v>220</v>
      </c>
      <c r="Y4" s="197" t="s">
        <v>1318</v>
      </c>
      <c r="Z4" s="197" t="s">
        <v>1319</v>
      </c>
      <c r="AA4" s="197" t="s">
        <v>1257</v>
      </c>
      <c r="AB4" s="367">
        <v>5</v>
      </c>
      <c r="AC4" s="197" t="s">
        <v>218</v>
      </c>
      <c r="AD4" s="197" t="s">
        <v>1223</v>
      </c>
      <c r="AE4" s="197" t="s">
        <v>272</v>
      </c>
      <c r="AF4" s="197" t="s">
        <v>907</v>
      </c>
      <c r="AG4" s="201" t="s">
        <v>1110</v>
      </c>
      <c r="AH4" s="197" t="s">
        <v>827</v>
      </c>
    </row>
    <row r="5" spans="1:34" ht="15" thickBot="1">
      <c r="A5" s="175">
        <v>2</v>
      </c>
      <c r="B5" s="176" t="s">
        <v>29</v>
      </c>
      <c r="C5" s="177" t="s">
        <v>106</v>
      </c>
      <c r="D5" s="178" t="s">
        <v>107</v>
      </c>
      <c r="E5" s="177">
        <v>1</v>
      </c>
      <c r="F5" s="177" t="s">
        <v>108</v>
      </c>
      <c r="G5" s="177">
        <v>22</v>
      </c>
      <c r="H5" s="179">
        <v>22</v>
      </c>
      <c r="I5" s="342">
        <v>10594</v>
      </c>
      <c r="J5" s="180"/>
      <c r="K5" s="181" t="s">
        <v>109</v>
      </c>
      <c r="M5" s="352" t="s">
        <v>998</v>
      </c>
      <c r="N5" s="353" t="s">
        <v>995</v>
      </c>
      <c r="O5" s="354">
        <v>90</v>
      </c>
      <c r="P5" s="354" t="s">
        <v>996</v>
      </c>
      <c r="Q5" s="353" t="s">
        <v>997</v>
      </c>
      <c r="R5" s="354">
        <v>220</v>
      </c>
      <c r="Y5" s="197" t="s">
        <v>1453</v>
      </c>
      <c r="Z5" s="197" t="s">
        <v>1454</v>
      </c>
      <c r="AA5" s="197" t="s">
        <v>1257</v>
      </c>
      <c r="AB5" s="367">
        <v>3.8</v>
      </c>
      <c r="AC5" s="197" t="s">
        <v>1340</v>
      </c>
      <c r="AD5" s="197" t="s">
        <v>1341</v>
      </c>
      <c r="AE5" s="197" t="s">
        <v>606</v>
      </c>
      <c r="AF5" s="197" t="s">
        <v>907</v>
      </c>
      <c r="AG5" s="201">
        <v>38717</v>
      </c>
      <c r="AH5" s="197" t="s">
        <v>829</v>
      </c>
    </row>
    <row r="6" spans="1:34" ht="15" thickBot="1">
      <c r="A6" s="175">
        <v>3</v>
      </c>
      <c r="B6" s="176" t="s">
        <v>29</v>
      </c>
      <c r="C6" s="177" t="s">
        <v>106</v>
      </c>
      <c r="D6" s="178" t="s">
        <v>107</v>
      </c>
      <c r="E6" s="177">
        <v>2</v>
      </c>
      <c r="F6" s="177" t="s">
        <v>108</v>
      </c>
      <c r="G6" s="177">
        <v>22</v>
      </c>
      <c r="H6" s="179">
        <v>22</v>
      </c>
      <c r="I6" s="342">
        <v>10594</v>
      </c>
      <c r="J6" s="180"/>
      <c r="K6" s="181" t="s">
        <v>109</v>
      </c>
      <c r="M6" s="347" t="s">
        <v>999</v>
      </c>
      <c r="N6" s="349" t="s">
        <v>995</v>
      </c>
      <c r="O6" s="351">
        <v>90</v>
      </c>
      <c r="P6" s="351" t="s">
        <v>996</v>
      </c>
      <c r="Q6" s="349" t="s">
        <v>997</v>
      </c>
      <c r="R6" s="351">
        <v>220</v>
      </c>
      <c r="Y6" s="197" t="s">
        <v>1320</v>
      </c>
      <c r="Z6" s="197" t="s">
        <v>1321</v>
      </c>
      <c r="AA6" s="197" t="s">
        <v>1257</v>
      </c>
      <c r="AB6" s="367">
        <v>1</v>
      </c>
      <c r="AC6" s="197" t="s">
        <v>1322</v>
      </c>
      <c r="AD6" s="197" t="s">
        <v>1595</v>
      </c>
      <c r="AE6" s="197" t="s">
        <v>272</v>
      </c>
      <c r="AF6" s="197" t="s">
        <v>907</v>
      </c>
      <c r="AG6" s="201" t="s">
        <v>1110</v>
      </c>
      <c r="AH6" s="197" t="s">
        <v>828</v>
      </c>
    </row>
    <row r="7" spans="1:34" ht="15" thickBot="1">
      <c r="A7" s="175">
        <v>4</v>
      </c>
      <c r="B7" s="176" t="s">
        <v>29</v>
      </c>
      <c r="C7" s="177" t="s">
        <v>106</v>
      </c>
      <c r="D7" s="178" t="s">
        <v>107</v>
      </c>
      <c r="E7" s="177">
        <v>3</v>
      </c>
      <c r="F7" s="177" t="s">
        <v>108</v>
      </c>
      <c r="G7" s="177">
        <v>21</v>
      </c>
      <c r="H7" s="179">
        <v>21</v>
      </c>
      <c r="I7" s="342">
        <v>10594</v>
      </c>
      <c r="J7" s="180"/>
      <c r="K7" s="181" t="s">
        <v>109</v>
      </c>
      <c r="M7" s="352" t="s">
        <v>1000</v>
      </c>
      <c r="N7" s="353" t="s">
        <v>1001</v>
      </c>
      <c r="O7" s="354">
        <v>431</v>
      </c>
      <c r="P7" s="354">
        <v>2010</v>
      </c>
      <c r="Q7" s="353" t="s">
        <v>1002</v>
      </c>
      <c r="R7" s="354">
        <v>220</v>
      </c>
      <c r="Y7" s="197" t="s">
        <v>1482</v>
      </c>
      <c r="Z7" s="197" t="s">
        <v>1483</v>
      </c>
      <c r="AA7" s="197" t="s">
        <v>1004</v>
      </c>
      <c r="AB7" s="367">
        <v>0.499</v>
      </c>
      <c r="AC7" s="197" t="s">
        <v>1484</v>
      </c>
      <c r="AD7" s="197" t="s">
        <v>107</v>
      </c>
      <c r="AE7" s="197" t="s">
        <v>606</v>
      </c>
      <c r="AF7" s="197" t="s">
        <v>907</v>
      </c>
      <c r="AG7" s="201">
        <v>40497</v>
      </c>
      <c r="AH7" s="197" t="s">
        <v>828</v>
      </c>
    </row>
    <row r="8" spans="1:34" ht="15" thickBot="1">
      <c r="A8" s="175">
        <v>5</v>
      </c>
      <c r="B8" s="176" t="s">
        <v>29</v>
      </c>
      <c r="C8" s="177" t="s">
        <v>106</v>
      </c>
      <c r="D8" s="178" t="s">
        <v>107</v>
      </c>
      <c r="E8" s="177">
        <v>4</v>
      </c>
      <c r="F8" s="177" t="s">
        <v>108</v>
      </c>
      <c r="G8" s="177">
        <v>21</v>
      </c>
      <c r="H8" s="179">
        <v>21</v>
      </c>
      <c r="I8" s="342">
        <v>12420</v>
      </c>
      <c r="J8" s="180"/>
      <c r="K8" s="181" t="s">
        <v>109</v>
      </c>
      <c r="M8" s="347" t="s">
        <v>1003</v>
      </c>
      <c r="N8" s="349" t="s">
        <v>1004</v>
      </c>
      <c r="O8" s="351">
        <v>162</v>
      </c>
      <c r="P8" s="351">
        <v>2005</v>
      </c>
      <c r="Q8" s="349" t="s">
        <v>1005</v>
      </c>
      <c r="R8" s="351">
        <v>110</v>
      </c>
      <c r="Y8" s="197" t="s">
        <v>1331</v>
      </c>
      <c r="Z8" s="197" t="s">
        <v>1332</v>
      </c>
      <c r="AA8" s="197" t="s">
        <v>1333</v>
      </c>
      <c r="AB8" s="367">
        <v>72</v>
      </c>
      <c r="AC8" s="197" t="s">
        <v>218</v>
      </c>
      <c r="AD8" s="197" t="s">
        <v>1334</v>
      </c>
      <c r="AE8" s="197" t="s">
        <v>606</v>
      </c>
      <c r="AF8" s="197" t="s">
        <v>907</v>
      </c>
      <c r="AG8" s="201">
        <v>42558</v>
      </c>
      <c r="AH8" s="197" t="s">
        <v>836</v>
      </c>
    </row>
    <row r="9" spans="1:34" ht="15" thickBot="1">
      <c r="A9" s="175">
        <v>6</v>
      </c>
      <c r="B9" s="176" t="s">
        <v>29</v>
      </c>
      <c r="C9" s="177" t="s">
        <v>106</v>
      </c>
      <c r="D9" s="178" t="s">
        <v>982</v>
      </c>
      <c r="E9" s="177">
        <v>1</v>
      </c>
      <c r="F9" s="177" t="s">
        <v>108</v>
      </c>
      <c r="G9" s="177">
        <v>10</v>
      </c>
      <c r="H9" s="179">
        <v>10</v>
      </c>
      <c r="I9" s="342">
        <v>18264</v>
      </c>
      <c r="J9" s="180" t="s">
        <v>983</v>
      </c>
      <c r="K9" s="181" t="s">
        <v>110</v>
      </c>
      <c r="M9" s="352" t="s">
        <v>1006</v>
      </c>
      <c r="N9" s="353" t="s">
        <v>40</v>
      </c>
      <c r="O9" s="354">
        <v>415</v>
      </c>
      <c r="P9" s="354">
        <v>2002</v>
      </c>
      <c r="Q9" s="353" t="s">
        <v>1007</v>
      </c>
      <c r="R9" s="354">
        <v>220</v>
      </c>
      <c r="Y9" s="197" t="s">
        <v>1436</v>
      </c>
      <c r="Z9" s="197" t="s">
        <v>1437</v>
      </c>
      <c r="AA9" s="197" t="s">
        <v>1357</v>
      </c>
      <c r="AB9" s="367">
        <v>30</v>
      </c>
      <c r="AC9" s="197" t="s">
        <v>218</v>
      </c>
      <c r="AD9" s="197" t="s">
        <v>1206</v>
      </c>
      <c r="AE9" s="197" t="s">
        <v>878</v>
      </c>
      <c r="AF9" s="197" t="s">
        <v>907</v>
      </c>
      <c r="AG9" s="201">
        <v>44687</v>
      </c>
      <c r="AH9" s="197" t="s">
        <v>836</v>
      </c>
    </row>
    <row r="10" spans="1:34" ht="15" thickBot="1">
      <c r="A10" s="175">
        <v>7</v>
      </c>
      <c r="B10" s="176" t="s">
        <v>29</v>
      </c>
      <c r="C10" s="177" t="s">
        <v>106</v>
      </c>
      <c r="D10" s="178" t="s">
        <v>982</v>
      </c>
      <c r="E10" s="177">
        <v>2</v>
      </c>
      <c r="F10" s="177" t="s">
        <v>108</v>
      </c>
      <c r="G10" s="177">
        <v>10</v>
      </c>
      <c r="H10" s="179">
        <v>10</v>
      </c>
      <c r="I10" s="342">
        <v>20090</v>
      </c>
      <c r="J10" s="180" t="s">
        <v>983</v>
      </c>
      <c r="K10" s="181" t="s">
        <v>110</v>
      </c>
      <c r="M10" s="347" t="s">
        <v>1008</v>
      </c>
      <c r="N10" s="349" t="s">
        <v>1009</v>
      </c>
      <c r="O10" s="351">
        <v>116</v>
      </c>
      <c r="P10" s="351">
        <v>2010</v>
      </c>
      <c r="Q10" s="349" t="s">
        <v>1010</v>
      </c>
      <c r="R10" s="351">
        <v>110</v>
      </c>
      <c r="Y10" s="197" t="s">
        <v>1347</v>
      </c>
      <c r="Z10" s="197" t="s">
        <v>1348</v>
      </c>
      <c r="AA10" s="197" t="s">
        <v>1333</v>
      </c>
      <c r="AB10" s="367">
        <v>17</v>
      </c>
      <c r="AC10" s="197" t="s">
        <v>1349</v>
      </c>
      <c r="AD10" s="197" t="s">
        <v>617</v>
      </c>
      <c r="AE10" s="197" t="s">
        <v>606</v>
      </c>
      <c r="AF10" s="197" t="s">
        <v>907</v>
      </c>
      <c r="AG10" s="201">
        <v>40663</v>
      </c>
      <c r="AH10" s="197" t="s">
        <v>827</v>
      </c>
    </row>
    <row r="11" spans="1:34" ht="15" thickBot="1">
      <c r="A11" s="175">
        <v>8</v>
      </c>
      <c r="B11" s="176" t="s">
        <v>29</v>
      </c>
      <c r="C11" s="177" t="s">
        <v>106</v>
      </c>
      <c r="D11" s="178" t="s">
        <v>982</v>
      </c>
      <c r="E11" s="177">
        <v>3</v>
      </c>
      <c r="F11" s="177" t="s">
        <v>108</v>
      </c>
      <c r="G11" s="177">
        <v>22.5</v>
      </c>
      <c r="H11" s="179">
        <v>22.5</v>
      </c>
      <c r="I11" s="342">
        <v>18629</v>
      </c>
      <c r="J11" s="180" t="s">
        <v>984</v>
      </c>
      <c r="K11" s="181" t="s">
        <v>110</v>
      </c>
      <c r="M11" s="352" t="s">
        <v>1012</v>
      </c>
      <c r="N11" s="353" t="s">
        <v>1001</v>
      </c>
      <c r="O11" s="354">
        <v>215</v>
      </c>
      <c r="P11" s="354">
        <v>2014</v>
      </c>
      <c r="Q11" s="353" t="s">
        <v>1013</v>
      </c>
      <c r="R11" s="354">
        <v>220</v>
      </c>
      <c r="Y11" s="197" t="s">
        <v>1586</v>
      </c>
      <c r="Z11" s="197" t="s">
        <v>1587</v>
      </c>
      <c r="AA11" s="197" t="s">
        <v>1357</v>
      </c>
      <c r="AB11" s="367">
        <v>16</v>
      </c>
      <c r="AC11" s="197" t="s">
        <v>218</v>
      </c>
      <c r="AD11" s="197" t="s">
        <v>481</v>
      </c>
      <c r="AE11" s="197" t="s">
        <v>878</v>
      </c>
      <c r="AF11" s="197" t="s">
        <v>907</v>
      </c>
      <c r="AG11" s="201">
        <v>44837</v>
      </c>
      <c r="AH11" s="197" t="s">
        <v>827</v>
      </c>
    </row>
    <row r="12" spans="1:34" ht="15" thickBot="1">
      <c r="A12" s="175">
        <v>9</v>
      </c>
      <c r="B12" s="176" t="s">
        <v>29</v>
      </c>
      <c r="C12" s="177" t="s">
        <v>106</v>
      </c>
      <c r="D12" s="178" t="s">
        <v>982</v>
      </c>
      <c r="E12" s="177">
        <v>4</v>
      </c>
      <c r="F12" s="177" t="s">
        <v>108</v>
      </c>
      <c r="G12" s="177">
        <v>22.5</v>
      </c>
      <c r="H12" s="179">
        <v>22.5</v>
      </c>
      <c r="I12" s="342">
        <v>18994</v>
      </c>
      <c r="J12" s="180" t="s">
        <v>984</v>
      </c>
      <c r="K12" s="181" t="s">
        <v>110</v>
      </c>
      <c r="M12" s="347" t="s">
        <v>1012</v>
      </c>
      <c r="N12" s="349" t="s">
        <v>1001</v>
      </c>
      <c r="O12" s="351">
        <v>216</v>
      </c>
      <c r="P12" s="351">
        <v>2014</v>
      </c>
      <c r="Q12" s="349" t="s">
        <v>1013</v>
      </c>
      <c r="R12" s="351">
        <v>220</v>
      </c>
      <c r="Y12" s="197" t="s">
        <v>1443</v>
      </c>
      <c r="Z12" s="197" t="s">
        <v>1444</v>
      </c>
      <c r="AA12" s="197" t="s">
        <v>1357</v>
      </c>
      <c r="AB12" s="367">
        <v>10.8</v>
      </c>
      <c r="AC12" s="197" t="s">
        <v>218</v>
      </c>
      <c r="AD12" s="197" t="s">
        <v>976</v>
      </c>
      <c r="AE12" s="197" t="s">
        <v>236</v>
      </c>
      <c r="AF12" s="197" t="s">
        <v>907</v>
      </c>
      <c r="AG12" s="201">
        <v>44573</v>
      </c>
      <c r="AH12" s="197" t="s">
        <v>827</v>
      </c>
    </row>
    <row r="13" spans="1:34" ht="15" thickBot="1">
      <c r="A13" s="175">
        <v>10</v>
      </c>
      <c r="B13" s="176" t="s">
        <v>29</v>
      </c>
      <c r="C13" s="177" t="s">
        <v>106</v>
      </c>
      <c r="D13" s="178" t="s">
        <v>985</v>
      </c>
      <c r="E13" s="177">
        <v>1</v>
      </c>
      <c r="F13" s="177" t="s">
        <v>108</v>
      </c>
      <c r="G13" s="177">
        <v>15</v>
      </c>
      <c r="H13" s="179">
        <v>15</v>
      </c>
      <c r="I13" s="342">
        <v>18994</v>
      </c>
      <c r="J13" s="180" t="s">
        <v>986</v>
      </c>
      <c r="K13" s="181" t="s">
        <v>111</v>
      </c>
      <c r="M13" s="352" t="s">
        <v>1014</v>
      </c>
      <c r="N13" s="353" t="s">
        <v>40</v>
      </c>
      <c r="O13" s="354">
        <v>352</v>
      </c>
      <c r="P13" s="354">
        <v>2002</v>
      </c>
      <c r="Q13" s="353" t="s">
        <v>1015</v>
      </c>
      <c r="R13" s="354">
        <v>220</v>
      </c>
      <c r="Y13" s="197" t="s">
        <v>1489</v>
      </c>
      <c r="Z13" s="197" t="s">
        <v>1490</v>
      </c>
      <c r="AA13" s="197" t="s">
        <v>1452</v>
      </c>
      <c r="AB13" s="367">
        <v>9.77</v>
      </c>
      <c r="AC13" s="197" t="s">
        <v>1491</v>
      </c>
      <c r="AD13" s="197" t="s">
        <v>1089</v>
      </c>
      <c r="AE13" s="197" t="s">
        <v>606</v>
      </c>
      <c r="AF13" s="197" t="s">
        <v>907</v>
      </c>
      <c r="AG13" s="201" t="s">
        <v>1110</v>
      </c>
      <c r="AH13" s="197" t="s">
        <v>827</v>
      </c>
    </row>
    <row r="14" spans="1:34" ht="15" thickBot="1">
      <c r="A14" s="175">
        <v>11</v>
      </c>
      <c r="B14" s="176" t="s">
        <v>29</v>
      </c>
      <c r="C14" s="177" t="s">
        <v>106</v>
      </c>
      <c r="D14" s="178" t="s">
        <v>985</v>
      </c>
      <c r="E14" s="177">
        <v>2</v>
      </c>
      <c r="F14" s="177" t="s">
        <v>108</v>
      </c>
      <c r="G14" s="177">
        <v>4</v>
      </c>
      <c r="H14" s="179">
        <v>4</v>
      </c>
      <c r="I14" s="342">
        <v>18994</v>
      </c>
      <c r="J14" s="180" t="s">
        <v>986</v>
      </c>
      <c r="K14" s="181" t="s">
        <v>111</v>
      </c>
      <c r="M14" s="347" t="s">
        <v>1016</v>
      </c>
      <c r="N14" s="349" t="s">
        <v>40</v>
      </c>
      <c r="O14" s="351">
        <v>412</v>
      </c>
      <c r="P14" s="351">
        <v>2007</v>
      </c>
      <c r="Q14" s="349" t="s">
        <v>1017</v>
      </c>
      <c r="R14" s="351">
        <v>220</v>
      </c>
      <c r="Y14" s="197" t="s">
        <v>1588</v>
      </c>
      <c r="Z14" s="197" t="s">
        <v>1589</v>
      </c>
      <c r="AA14" s="197" t="s">
        <v>1357</v>
      </c>
      <c r="AB14" s="367">
        <v>9</v>
      </c>
      <c r="AC14" s="197" t="s">
        <v>218</v>
      </c>
      <c r="AD14" s="197" t="s">
        <v>1585</v>
      </c>
      <c r="AE14" s="197" t="s">
        <v>878</v>
      </c>
      <c r="AF14" s="197" t="s">
        <v>907</v>
      </c>
      <c r="AG14" s="201">
        <v>44551</v>
      </c>
      <c r="AH14" s="197" t="s">
        <v>829</v>
      </c>
    </row>
    <row r="15" spans="1:34" ht="15" thickBot="1">
      <c r="A15" s="175">
        <v>12</v>
      </c>
      <c r="B15" s="176" t="s">
        <v>29</v>
      </c>
      <c r="C15" s="177" t="s">
        <v>106</v>
      </c>
      <c r="D15" s="178" t="s">
        <v>985</v>
      </c>
      <c r="E15" s="177">
        <v>3</v>
      </c>
      <c r="F15" s="177" t="s">
        <v>108</v>
      </c>
      <c r="G15" s="177">
        <v>8</v>
      </c>
      <c r="H15" s="179">
        <v>8</v>
      </c>
      <c r="I15" s="342">
        <v>18994</v>
      </c>
      <c r="J15" s="180" t="s">
        <v>987</v>
      </c>
      <c r="K15" s="181" t="s">
        <v>111</v>
      </c>
      <c r="M15" s="352" t="s">
        <v>1529</v>
      </c>
      <c r="N15" s="353" t="s">
        <v>1018</v>
      </c>
      <c r="O15" s="354">
        <v>2</v>
      </c>
      <c r="P15" s="425">
        <v>43282</v>
      </c>
      <c r="Q15" s="353" t="s">
        <v>1019</v>
      </c>
      <c r="R15" s="354">
        <v>110</v>
      </c>
      <c r="Y15" s="197" t="s">
        <v>1122</v>
      </c>
      <c r="Z15" s="197" t="s">
        <v>1123</v>
      </c>
      <c r="AA15" s="197" t="s">
        <v>1124</v>
      </c>
      <c r="AB15" s="367">
        <v>8.5500000000000007</v>
      </c>
      <c r="AC15" s="197" t="s">
        <v>1125</v>
      </c>
      <c r="AD15" s="197" t="s">
        <v>268</v>
      </c>
      <c r="AE15" s="197" t="s">
        <v>272</v>
      </c>
      <c r="AF15" s="197" t="s">
        <v>907</v>
      </c>
      <c r="AG15" s="201" t="s">
        <v>1110</v>
      </c>
      <c r="AH15" s="197" t="s">
        <v>827</v>
      </c>
    </row>
    <row r="16" spans="1:34" ht="15" thickBot="1">
      <c r="A16" s="175">
        <v>13</v>
      </c>
      <c r="B16" s="176" t="s">
        <v>29</v>
      </c>
      <c r="C16" s="177" t="s">
        <v>106</v>
      </c>
      <c r="D16" s="178" t="s">
        <v>988</v>
      </c>
      <c r="E16" s="177">
        <v>1</v>
      </c>
      <c r="F16" s="177" t="s">
        <v>108</v>
      </c>
      <c r="G16" s="177">
        <v>15</v>
      </c>
      <c r="H16" s="179">
        <v>15</v>
      </c>
      <c r="I16" s="342">
        <v>16072</v>
      </c>
      <c r="J16" s="180" t="s">
        <v>989</v>
      </c>
      <c r="K16" s="181" t="s">
        <v>990</v>
      </c>
      <c r="M16" s="347" t="s">
        <v>1020</v>
      </c>
      <c r="N16" s="349" t="s">
        <v>21</v>
      </c>
      <c r="O16" s="351">
        <v>94</v>
      </c>
      <c r="P16" s="355" t="s">
        <v>996</v>
      </c>
      <c r="Q16" s="349" t="s">
        <v>1021</v>
      </c>
      <c r="R16" s="351">
        <v>110</v>
      </c>
      <c r="Y16" s="197" t="s">
        <v>1355</v>
      </c>
      <c r="Z16" s="197" t="s">
        <v>1356</v>
      </c>
      <c r="AA16" s="197" t="s">
        <v>1357</v>
      </c>
      <c r="AB16" s="367">
        <v>8.5</v>
      </c>
      <c r="AC16" s="197" t="s">
        <v>218</v>
      </c>
      <c r="AD16" s="197" t="s">
        <v>1358</v>
      </c>
      <c r="AE16" s="197" t="s">
        <v>878</v>
      </c>
      <c r="AF16" s="197" t="s">
        <v>907</v>
      </c>
      <c r="AG16" s="201">
        <v>44183</v>
      </c>
      <c r="AH16" s="197" t="s">
        <v>828</v>
      </c>
    </row>
    <row r="17" spans="1:34" ht="15" thickBot="1">
      <c r="A17" s="175">
        <v>14</v>
      </c>
      <c r="B17" s="176" t="s">
        <v>29</v>
      </c>
      <c r="C17" s="177" t="s">
        <v>106</v>
      </c>
      <c r="D17" s="178" t="s">
        <v>988</v>
      </c>
      <c r="E17" s="177">
        <v>2</v>
      </c>
      <c r="F17" s="177" t="s">
        <v>108</v>
      </c>
      <c r="G17" s="177">
        <v>15</v>
      </c>
      <c r="H17" s="179">
        <v>15</v>
      </c>
      <c r="I17" s="342">
        <v>16072</v>
      </c>
      <c r="J17" s="180" t="s">
        <v>989</v>
      </c>
      <c r="K17" s="181" t="s">
        <v>990</v>
      </c>
      <c r="M17" s="352" t="s">
        <v>1022</v>
      </c>
      <c r="N17" s="353" t="s">
        <v>20</v>
      </c>
      <c r="O17" s="354">
        <v>287.5</v>
      </c>
      <c r="P17" s="354" t="s">
        <v>996</v>
      </c>
      <c r="Q17" s="353" t="s">
        <v>209</v>
      </c>
      <c r="R17" s="354">
        <v>380</v>
      </c>
      <c r="Y17" s="197" t="s">
        <v>1203</v>
      </c>
      <c r="Z17" s="197" t="s">
        <v>1204</v>
      </c>
      <c r="AA17" s="197" t="s">
        <v>1124</v>
      </c>
      <c r="AB17" s="367">
        <v>8.0749999999999993</v>
      </c>
      <c r="AC17" s="197" t="s">
        <v>1205</v>
      </c>
      <c r="AD17" s="197" t="s">
        <v>1590</v>
      </c>
      <c r="AE17" s="197" t="s">
        <v>272</v>
      </c>
      <c r="AF17" s="197" t="s">
        <v>907</v>
      </c>
      <c r="AG17" s="201" t="s">
        <v>1110</v>
      </c>
      <c r="AH17" s="197" t="s">
        <v>828</v>
      </c>
    </row>
    <row r="18" spans="1:34" ht="15" thickBot="1">
      <c r="A18" s="175">
        <v>15</v>
      </c>
      <c r="B18" s="176" t="s">
        <v>29</v>
      </c>
      <c r="C18" s="177" t="s">
        <v>106</v>
      </c>
      <c r="D18" s="178" t="s">
        <v>988</v>
      </c>
      <c r="E18" s="177">
        <v>3</v>
      </c>
      <c r="F18" s="177" t="s">
        <v>108</v>
      </c>
      <c r="G18" s="177">
        <v>0.18</v>
      </c>
      <c r="H18" s="179">
        <v>0.18</v>
      </c>
      <c r="I18" s="342">
        <v>16072</v>
      </c>
      <c r="J18" s="180" t="s">
        <v>989</v>
      </c>
      <c r="K18" s="181" t="s">
        <v>990</v>
      </c>
      <c r="M18" s="347" t="s">
        <v>1023</v>
      </c>
      <c r="N18" s="349" t="s">
        <v>20</v>
      </c>
      <c r="O18" s="351">
        <v>287.5</v>
      </c>
      <c r="P18" s="351" t="s">
        <v>996</v>
      </c>
      <c r="Q18" s="349" t="s">
        <v>209</v>
      </c>
      <c r="R18" s="351">
        <v>380</v>
      </c>
      <c r="Y18" s="197" t="s">
        <v>1194</v>
      </c>
      <c r="Z18" s="197" t="s">
        <v>1195</v>
      </c>
      <c r="AA18" s="197" t="s">
        <v>1124</v>
      </c>
      <c r="AB18" s="367">
        <v>7.5</v>
      </c>
      <c r="AC18" s="197" t="s">
        <v>1591</v>
      </c>
      <c r="AD18" s="197" t="s">
        <v>1670</v>
      </c>
      <c r="AE18" s="197" t="s">
        <v>272</v>
      </c>
      <c r="AF18" s="197" t="s">
        <v>907</v>
      </c>
      <c r="AG18" s="201" t="s">
        <v>1110</v>
      </c>
      <c r="AH18" s="197" t="s">
        <v>827</v>
      </c>
    </row>
    <row r="19" spans="1:34" ht="15" thickBot="1">
      <c r="A19" s="385">
        <v>16</v>
      </c>
      <c r="B19" s="386" t="s">
        <v>29</v>
      </c>
      <c r="C19" s="378" t="s">
        <v>106</v>
      </c>
      <c r="D19" s="379" t="s">
        <v>988</v>
      </c>
      <c r="E19" s="378">
        <v>4</v>
      </c>
      <c r="F19" s="378" t="s">
        <v>108</v>
      </c>
      <c r="G19" s="378">
        <v>4</v>
      </c>
      <c r="H19" s="380">
        <v>4</v>
      </c>
      <c r="I19" s="387">
        <v>16072</v>
      </c>
      <c r="J19" s="382" t="s">
        <v>989</v>
      </c>
      <c r="K19" s="383" t="s">
        <v>990</v>
      </c>
      <c r="M19" s="352" t="s">
        <v>1024</v>
      </c>
      <c r="N19" s="353" t="s">
        <v>20</v>
      </c>
      <c r="O19" s="354">
        <v>287.5</v>
      </c>
      <c r="P19" s="354" t="s">
        <v>996</v>
      </c>
      <c r="Q19" s="353" t="s">
        <v>209</v>
      </c>
      <c r="R19" s="354">
        <v>380</v>
      </c>
      <c r="Y19" s="197" t="s">
        <v>1275</v>
      </c>
      <c r="Z19" s="197" t="s">
        <v>1276</v>
      </c>
      <c r="AA19" s="197" t="s">
        <v>1124</v>
      </c>
      <c r="AB19" s="367">
        <v>6.5</v>
      </c>
      <c r="AC19" s="197" t="s">
        <v>1277</v>
      </c>
      <c r="AD19" s="197" t="s">
        <v>331</v>
      </c>
      <c r="AE19" s="197" t="s">
        <v>272</v>
      </c>
      <c r="AF19" s="197" t="s">
        <v>907</v>
      </c>
      <c r="AG19" s="201" t="s">
        <v>1110</v>
      </c>
      <c r="AH19" s="197" t="s">
        <v>827</v>
      </c>
    </row>
    <row r="20" spans="1:34" ht="15" thickBot="1">
      <c r="F20" s="369" t="s">
        <v>34</v>
      </c>
      <c r="G20" s="370">
        <f>SUM(G4:G19)</f>
        <v>333.68</v>
      </c>
      <c r="H20" s="370">
        <f>SUM(H4:H19)</f>
        <v>333.68</v>
      </c>
      <c r="M20" s="347" t="s">
        <v>1025</v>
      </c>
      <c r="N20" s="349" t="s">
        <v>995</v>
      </c>
      <c r="O20" s="351">
        <v>109</v>
      </c>
      <c r="P20" s="351" t="s">
        <v>996</v>
      </c>
      <c r="Q20" s="349" t="s">
        <v>1026</v>
      </c>
      <c r="R20" s="351">
        <v>220</v>
      </c>
      <c r="Y20" s="197" t="s">
        <v>1111</v>
      </c>
      <c r="Z20" s="197" t="s">
        <v>1112</v>
      </c>
      <c r="AA20" s="197" t="s">
        <v>1113</v>
      </c>
      <c r="AB20" s="367">
        <v>6</v>
      </c>
      <c r="AC20" s="197" t="s">
        <v>1114</v>
      </c>
      <c r="AD20" s="197" t="s">
        <v>318</v>
      </c>
      <c r="AE20" s="197" t="s">
        <v>272</v>
      </c>
      <c r="AF20" s="197" t="s">
        <v>907</v>
      </c>
      <c r="AG20" s="201" t="s">
        <v>1110</v>
      </c>
      <c r="AH20" s="197" t="s">
        <v>827</v>
      </c>
    </row>
    <row r="21" spans="1:34" ht="15" thickBot="1">
      <c r="M21" s="352" t="s">
        <v>1027</v>
      </c>
      <c r="N21" s="353" t="s">
        <v>995</v>
      </c>
      <c r="O21" s="354">
        <v>463</v>
      </c>
      <c r="P21" s="354" t="s">
        <v>996</v>
      </c>
      <c r="Q21" s="353" t="s">
        <v>1028</v>
      </c>
      <c r="R21" s="354">
        <v>220</v>
      </c>
      <c r="Y21" s="197" t="s">
        <v>1384</v>
      </c>
      <c r="Z21" s="197" t="s">
        <v>1385</v>
      </c>
      <c r="AA21" s="197" t="s">
        <v>1257</v>
      </c>
      <c r="AB21" s="367">
        <v>4.9989999999999997</v>
      </c>
      <c r="AC21" s="197" t="s">
        <v>1592</v>
      </c>
      <c r="AD21" s="197" t="s">
        <v>1386</v>
      </c>
      <c r="AE21" s="197" t="s">
        <v>606</v>
      </c>
      <c r="AF21" s="197" t="s">
        <v>907</v>
      </c>
      <c r="AG21" s="201">
        <v>41572</v>
      </c>
      <c r="AH21" s="197" t="s">
        <v>828</v>
      </c>
    </row>
    <row r="22" spans="1:34" ht="15" thickBot="1">
      <c r="A22" t="s">
        <v>1710</v>
      </c>
      <c r="M22" s="347" t="s">
        <v>1029</v>
      </c>
      <c r="N22" s="349" t="s">
        <v>1030</v>
      </c>
      <c r="O22" s="351">
        <v>51.8</v>
      </c>
      <c r="P22" s="351">
        <v>2004</v>
      </c>
      <c r="Q22" s="349" t="s">
        <v>1031</v>
      </c>
      <c r="R22" s="351">
        <v>110</v>
      </c>
      <c r="Y22" s="197" t="s">
        <v>1450</v>
      </c>
      <c r="Z22" s="197" t="s">
        <v>1451</v>
      </c>
      <c r="AA22" s="197" t="s">
        <v>1452</v>
      </c>
      <c r="AB22" s="367">
        <v>4.88</v>
      </c>
      <c r="AC22" s="197" t="s">
        <v>1392</v>
      </c>
      <c r="AD22" s="197" t="s">
        <v>683</v>
      </c>
      <c r="AE22" s="197" t="s">
        <v>272</v>
      </c>
      <c r="AF22" s="197" t="s">
        <v>907</v>
      </c>
      <c r="AG22" s="201">
        <v>37987</v>
      </c>
      <c r="AH22" s="197" t="s">
        <v>829</v>
      </c>
    </row>
    <row r="23" spans="1:34" ht="15" thickBot="1">
      <c r="B23" t="s">
        <v>1711</v>
      </c>
      <c r="M23" s="352" t="s">
        <v>1032</v>
      </c>
      <c r="N23" s="353" t="s">
        <v>1030</v>
      </c>
      <c r="O23" s="354">
        <v>51.8</v>
      </c>
      <c r="P23" s="354">
        <v>2004</v>
      </c>
      <c r="Q23" s="353" t="s">
        <v>1031</v>
      </c>
      <c r="R23" s="354">
        <v>110</v>
      </c>
      <c r="Y23" s="197" t="s">
        <v>1201</v>
      </c>
      <c r="Z23" s="197" t="s">
        <v>1202</v>
      </c>
      <c r="AA23" s="197" t="s">
        <v>1124</v>
      </c>
      <c r="AB23" s="367">
        <v>4.7</v>
      </c>
      <c r="AC23" s="197" t="s">
        <v>1599</v>
      </c>
      <c r="AD23" s="197" t="s">
        <v>258</v>
      </c>
      <c r="AE23" s="197" t="s">
        <v>272</v>
      </c>
      <c r="AF23" s="197" t="s">
        <v>907</v>
      </c>
      <c r="AG23" s="201" t="s">
        <v>1110</v>
      </c>
      <c r="AH23" s="197" t="s">
        <v>829</v>
      </c>
    </row>
    <row r="24" spans="1:34" ht="15" thickBot="1">
      <c r="M24" s="347" t="s">
        <v>1033</v>
      </c>
      <c r="N24" s="349" t="s">
        <v>1034</v>
      </c>
      <c r="O24" s="351">
        <v>54</v>
      </c>
      <c r="P24" s="351" t="s">
        <v>996</v>
      </c>
      <c r="Q24" s="349" t="s">
        <v>1035</v>
      </c>
      <c r="R24" s="351">
        <v>110</v>
      </c>
      <c r="Y24" s="197" t="s">
        <v>1173</v>
      </c>
      <c r="Z24" s="197" t="s">
        <v>1174</v>
      </c>
      <c r="AA24" s="197" t="s">
        <v>29</v>
      </c>
      <c r="AB24" s="367">
        <v>4.3</v>
      </c>
      <c r="AC24" s="197" t="s">
        <v>1174</v>
      </c>
      <c r="AD24" s="197" t="s">
        <v>906</v>
      </c>
      <c r="AE24" s="197" t="s">
        <v>272</v>
      </c>
      <c r="AF24" s="197" t="s">
        <v>907</v>
      </c>
      <c r="AG24" s="201">
        <v>39356</v>
      </c>
      <c r="AH24" s="197" t="s">
        <v>827</v>
      </c>
    </row>
    <row r="25" spans="1:34" ht="15" thickBot="1">
      <c r="M25" s="352" t="s">
        <v>1036</v>
      </c>
      <c r="N25" s="353" t="s">
        <v>1034</v>
      </c>
      <c r="O25" s="354">
        <v>54</v>
      </c>
      <c r="P25" s="354" t="s">
        <v>996</v>
      </c>
      <c r="Q25" s="353" t="s">
        <v>1035</v>
      </c>
      <c r="R25" s="354">
        <v>110</v>
      </c>
      <c r="Y25" s="197" t="s">
        <v>1182</v>
      </c>
      <c r="Z25" s="197" t="s">
        <v>1183</v>
      </c>
      <c r="AA25" s="197" t="s">
        <v>1124</v>
      </c>
      <c r="AB25" s="367">
        <v>4.18</v>
      </c>
      <c r="AC25" s="197" t="s">
        <v>1184</v>
      </c>
      <c r="AD25" s="197" t="s">
        <v>1185</v>
      </c>
      <c r="AE25" s="197" t="s">
        <v>272</v>
      </c>
      <c r="AF25" s="197" t="s">
        <v>907</v>
      </c>
      <c r="AG25" s="201" t="s">
        <v>1110</v>
      </c>
      <c r="AH25" s="197" t="s">
        <v>827</v>
      </c>
    </row>
    <row r="26" spans="1:34" ht="15" thickBot="1">
      <c r="M26" s="347" t="s">
        <v>1037</v>
      </c>
      <c r="N26" s="349" t="s">
        <v>1034</v>
      </c>
      <c r="O26" s="351">
        <v>240.7</v>
      </c>
      <c r="P26" s="351" t="s">
        <v>996</v>
      </c>
      <c r="Q26" s="349" t="s">
        <v>1035</v>
      </c>
      <c r="R26" s="351">
        <v>220</v>
      </c>
      <c r="Y26" s="197" t="s">
        <v>1413</v>
      </c>
      <c r="Z26" s="197" t="s">
        <v>1414</v>
      </c>
      <c r="AA26" s="197" t="s">
        <v>1113</v>
      </c>
      <c r="AB26" s="367">
        <v>4</v>
      </c>
      <c r="AC26" s="197" t="s">
        <v>218</v>
      </c>
      <c r="AD26" s="197" t="s">
        <v>1415</v>
      </c>
      <c r="AE26" s="197" t="s">
        <v>606</v>
      </c>
      <c r="AF26" s="197" t="s">
        <v>907</v>
      </c>
      <c r="AG26" s="201">
        <v>43579</v>
      </c>
      <c r="AH26" s="197" t="s">
        <v>828</v>
      </c>
    </row>
    <row r="27" spans="1:34" ht="15" thickBot="1">
      <c r="M27" s="352" t="s">
        <v>1038</v>
      </c>
      <c r="N27" s="353" t="s">
        <v>1034</v>
      </c>
      <c r="O27" s="354">
        <v>240.7</v>
      </c>
      <c r="P27" s="354" t="s">
        <v>996</v>
      </c>
      <c r="Q27" s="353" t="s">
        <v>1035</v>
      </c>
      <c r="R27" s="354">
        <v>220</v>
      </c>
      <c r="Y27" s="197" t="s">
        <v>1420</v>
      </c>
      <c r="Z27" s="197" t="s">
        <v>1421</v>
      </c>
      <c r="AA27" s="197" t="s">
        <v>1018</v>
      </c>
      <c r="AB27" s="367">
        <v>4</v>
      </c>
      <c r="AC27" s="197" t="s">
        <v>218</v>
      </c>
      <c r="AD27" s="197" t="s">
        <v>1422</v>
      </c>
      <c r="AE27" s="197" t="s">
        <v>606</v>
      </c>
      <c r="AF27" s="197" t="s">
        <v>907</v>
      </c>
      <c r="AG27" s="201">
        <v>42736</v>
      </c>
      <c r="AH27" s="197" t="s">
        <v>836</v>
      </c>
    </row>
    <row r="28" spans="1:34" ht="15" thickBot="1">
      <c r="M28" s="347" t="s">
        <v>1039</v>
      </c>
      <c r="N28" s="349" t="s">
        <v>1009</v>
      </c>
      <c r="O28" s="351">
        <v>52</v>
      </c>
      <c r="P28" s="351">
        <v>2003</v>
      </c>
      <c r="Q28" s="349" t="s">
        <v>1040</v>
      </c>
      <c r="R28" s="351">
        <v>110</v>
      </c>
      <c r="Y28" s="197" t="s">
        <v>1405</v>
      </c>
      <c r="Z28" s="197" t="s">
        <v>1406</v>
      </c>
      <c r="AA28" s="197" t="s">
        <v>1018</v>
      </c>
      <c r="AB28" s="367">
        <v>4</v>
      </c>
      <c r="AC28" s="197" t="s">
        <v>218</v>
      </c>
      <c r="AD28" s="197" t="s">
        <v>1407</v>
      </c>
      <c r="AE28" s="197" t="s">
        <v>606</v>
      </c>
      <c r="AF28" s="197" t="s">
        <v>907</v>
      </c>
      <c r="AG28" s="201">
        <v>43555</v>
      </c>
      <c r="AH28" s="197" t="s">
        <v>828</v>
      </c>
    </row>
    <row r="29" spans="1:34" ht="15" thickBot="1">
      <c r="M29" s="352" t="s">
        <v>1041</v>
      </c>
      <c r="N29" s="353" t="s">
        <v>1009</v>
      </c>
      <c r="O29" s="354">
        <v>52</v>
      </c>
      <c r="P29" s="354">
        <v>2003</v>
      </c>
      <c r="Q29" s="353" t="s">
        <v>1040</v>
      </c>
      <c r="R29" s="354">
        <v>110</v>
      </c>
      <c r="Y29" s="197" t="s">
        <v>1440</v>
      </c>
      <c r="Z29" s="197" t="s">
        <v>1441</v>
      </c>
      <c r="AA29" s="197" t="s">
        <v>1113</v>
      </c>
      <c r="AB29" s="367">
        <v>3.9</v>
      </c>
      <c r="AC29" s="197" t="s">
        <v>1442</v>
      </c>
      <c r="AD29" s="197" t="s">
        <v>372</v>
      </c>
      <c r="AE29" s="197" t="s">
        <v>606</v>
      </c>
      <c r="AF29" s="197" t="s">
        <v>907</v>
      </c>
      <c r="AG29" s="201">
        <v>43241</v>
      </c>
      <c r="AH29" s="197" t="s">
        <v>829</v>
      </c>
    </row>
    <row r="30" spans="1:34" ht="15" thickBot="1">
      <c r="M30" s="347" t="s">
        <v>1042</v>
      </c>
      <c r="N30" s="349" t="s">
        <v>40</v>
      </c>
      <c r="O30" s="351">
        <v>404</v>
      </c>
      <c r="P30" s="351">
        <v>2006</v>
      </c>
      <c r="Q30" s="349" t="s">
        <v>1042</v>
      </c>
      <c r="R30" s="351">
        <v>220</v>
      </c>
      <c r="Y30" s="197" t="s">
        <v>1189</v>
      </c>
      <c r="Z30" s="197" t="s">
        <v>1190</v>
      </c>
      <c r="AA30" s="197" t="s">
        <v>1018</v>
      </c>
      <c r="AB30" s="367">
        <v>3.75</v>
      </c>
      <c r="AC30" s="197" t="s">
        <v>218</v>
      </c>
      <c r="AD30" s="197" t="s">
        <v>1191</v>
      </c>
      <c r="AE30" s="197" t="s">
        <v>272</v>
      </c>
      <c r="AF30" s="197" t="s">
        <v>907</v>
      </c>
      <c r="AG30" s="201" t="s">
        <v>1110</v>
      </c>
      <c r="AH30" s="197" t="s">
        <v>828</v>
      </c>
    </row>
    <row r="31" spans="1:34" ht="15" thickBot="1">
      <c r="M31" s="352" t="s">
        <v>1043</v>
      </c>
      <c r="N31" s="353" t="s">
        <v>21</v>
      </c>
      <c r="O31" s="354">
        <v>141</v>
      </c>
      <c r="P31" s="354">
        <v>2005</v>
      </c>
      <c r="Q31" s="353" t="s">
        <v>1044</v>
      </c>
      <c r="R31" s="354">
        <v>110</v>
      </c>
      <c r="Y31" s="197" t="s">
        <v>1445</v>
      </c>
      <c r="Z31" s="197" t="s">
        <v>1446</v>
      </c>
      <c r="AA31" s="197" t="s">
        <v>1257</v>
      </c>
      <c r="AB31" s="367">
        <v>3.5249999999999999</v>
      </c>
      <c r="AC31" s="197" t="s">
        <v>1447</v>
      </c>
      <c r="AD31" s="197" t="s">
        <v>617</v>
      </c>
      <c r="AE31" s="197" t="s">
        <v>606</v>
      </c>
      <c r="AF31" s="197" t="s">
        <v>907</v>
      </c>
      <c r="AG31" s="201">
        <v>41089</v>
      </c>
      <c r="AH31" s="197" t="s">
        <v>829</v>
      </c>
    </row>
    <row r="32" spans="1:34" ht="15" thickBot="1">
      <c r="M32" s="347" t="s">
        <v>1045</v>
      </c>
      <c r="N32" s="349" t="s">
        <v>1001</v>
      </c>
      <c r="O32" s="351">
        <v>445</v>
      </c>
      <c r="P32" s="351">
        <v>2010</v>
      </c>
      <c r="Q32" s="349" t="s">
        <v>1046</v>
      </c>
      <c r="R32" s="351">
        <v>220</v>
      </c>
      <c r="Y32" s="197" t="s">
        <v>1399</v>
      </c>
      <c r="Z32" s="197" t="s">
        <v>1400</v>
      </c>
      <c r="AA32" s="197" t="s">
        <v>1333</v>
      </c>
      <c r="AB32" s="367">
        <v>3.5</v>
      </c>
      <c r="AC32" s="197" t="s">
        <v>1349</v>
      </c>
      <c r="AD32" s="197" t="s">
        <v>617</v>
      </c>
      <c r="AE32" s="197" t="s">
        <v>606</v>
      </c>
      <c r="AF32" s="197" t="s">
        <v>907</v>
      </c>
      <c r="AG32" s="201">
        <v>41557</v>
      </c>
      <c r="AH32" s="197" t="s">
        <v>827</v>
      </c>
    </row>
    <row r="33" spans="13:34" ht="15" thickBot="1">
      <c r="M33" s="352"/>
      <c r="N33" s="353"/>
      <c r="O33" s="354"/>
      <c r="P33" s="354"/>
      <c r="Q33" s="353"/>
      <c r="R33" s="354"/>
      <c r="Y33" s="197" t="s">
        <v>1369</v>
      </c>
      <c r="Z33" s="197" t="s">
        <v>1370</v>
      </c>
      <c r="AA33" s="197" t="s">
        <v>1257</v>
      </c>
      <c r="AB33" s="367">
        <v>3.5</v>
      </c>
      <c r="AC33" s="197" t="s">
        <v>218</v>
      </c>
      <c r="AD33" s="197" t="s">
        <v>1371</v>
      </c>
      <c r="AE33" s="197" t="s">
        <v>606</v>
      </c>
      <c r="AF33" s="197" t="s">
        <v>907</v>
      </c>
      <c r="AG33" s="201">
        <v>42025</v>
      </c>
      <c r="AH33" s="197" t="s">
        <v>828</v>
      </c>
    </row>
    <row r="34" spans="13:34" ht="15" thickBot="1">
      <c r="M34" s="356"/>
      <c r="N34" s="357"/>
      <c r="O34" s="358"/>
      <c r="P34" s="358"/>
      <c r="Q34" s="357"/>
      <c r="R34" s="358"/>
      <c r="Y34" s="197" t="s">
        <v>1492</v>
      </c>
      <c r="Z34" s="197" t="s">
        <v>1493</v>
      </c>
      <c r="AA34" s="197" t="s">
        <v>1257</v>
      </c>
      <c r="AB34" s="367">
        <v>3.2</v>
      </c>
      <c r="AC34" s="197" t="s">
        <v>1312</v>
      </c>
      <c r="AD34" s="197" t="s">
        <v>331</v>
      </c>
      <c r="AE34" s="197" t="s">
        <v>606</v>
      </c>
      <c r="AF34" s="197" t="s">
        <v>907</v>
      </c>
      <c r="AG34" s="201">
        <v>39783</v>
      </c>
      <c r="AH34" s="197" t="s">
        <v>829</v>
      </c>
    </row>
    <row r="35" spans="13:34" ht="15" thickBot="1">
      <c r="M35" s="359"/>
      <c r="N35" s="360"/>
      <c r="O35" s="361"/>
      <c r="P35" s="361"/>
      <c r="Q35" s="360"/>
      <c r="R35" s="361"/>
      <c r="Y35" s="197" t="s">
        <v>1267</v>
      </c>
      <c r="Z35" s="197" t="s">
        <v>1268</v>
      </c>
      <c r="AA35" s="197" t="s">
        <v>1269</v>
      </c>
      <c r="AB35" s="367">
        <v>3</v>
      </c>
      <c r="AC35" s="197" t="s">
        <v>1270</v>
      </c>
      <c r="AD35" s="197" t="s">
        <v>394</v>
      </c>
      <c r="AE35" s="197" t="s">
        <v>606</v>
      </c>
      <c r="AF35" s="197" t="s">
        <v>907</v>
      </c>
      <c r="AG35" s="201">
        <v>40299</v>
      </c>
      <c r="AH35" s="197" t="s">
        <v>827</v>
      </c>
    </row>
    <row r="36" spans="13:34" ht="15" thickBot="1">
      <c r="M36" s="362"/>
      <c r="N36" s="348"/>
      <c r="O36" s="350"/>
      <c r="P36" s="350"/>
      <c r="Q36" s="348"/>
      <c r="R36" s="350"/>
      <c r="Y36" s="197" t="s">
        <v>1192</v>
      </c>
      <c r="Z36" s="197" t="s">
        <v>1193</v>
      </c>
      <c r="AA36" s="197" t="s">
        <v>1018</v>
      </c>
      <c r="AB36" s="367">
        <v>2.75</v>
      </c>
      <c r="AC36" s="197" t="s">
        <v>218</v>
      </c>
      <c r="AD36" s="197" t="s">
        <v>1191</v>
      </c>
      <c r="AE36" s="197" t="s">
        <v>272</v>
      </c>
      <c r="AF36" s="197" t="s">
        <v>907</v>
      </c>
      <c r="AG36" s="201" t="s">
        <v>1110</v>
      </c>
      <c r="AH36" s="197" t="s">
        <v>828</v>
      </c>
    </row>
    <row r="37" spans="13:34" ht="15" thickBot="1">
      <c r="M37" s="363"/>
      <c r="N37" s="353"/>
      <c r="O37" s="354"/>
      <c r="P37" s="354"/>
      <c r="Q37" s="353"/>
      <c r="R37" s="354"/>
      <c r="Y37" s="197" t="s">
        <v>1337</v>
      </c>
      <c r="Z37" s="197" t="s">
        <v>1338</v>
      </c>
      <c r="AA37" s="197" t="s">
        <v>1269</v>
      </c>
      <c r="AB37" s="367">
        <v>2.7</v>
      </c>
      <c r="AC37" s="197" t="s">
        <v>1339</v>
      </c>
      <c r="AD37" s="197" t="s">
        <v>409</v>
      </c>
      <c r="AE37" s="197" t="s">
        <v>272</v>
      </c>
      <c r="AF37" s="197" t="s">
        <v>907</v>
      </c>
      <c r="AG37" s="201" t="s">
        <v>1110</v>
      </c>
      <c r="AH37" s="197" t="s">
        <v>828</v>
      </c>
    </row>
    <row r="38" spans="13:34" ht="15" thickBot="1">
      <c r="M38" s="362"/>
      <c r="N38" s="348"/>
      <c r="O38" s="350"/>
      <c r="P38" s="350"/>
      <c r="Q38" s="348"/>
      <c r="R38" s="350"/>
      <c r="Y38" s="197" t="s">
        <v>1209</v>
      </c>
      <c r="Z38" s="197" t="s">
        <v>1210</v>
      </c>
      <c r="AA38" s="197" t="s">
        <v>29</v>
      </c>
      <c r="AB38" s="367">
        <v>2.19</v>
      </c>
      <c r="AC38" s="197" t="s">
        <v>1145</v>
      </c>
      <c r="AD38" s="197" t="s">
        <v>118</v>
      </c>
      <c r="AE38" s="197" t="s">
        <v>272</v>
      </c>
      <c r="AF38" s="197" t="s">
        <v>907</v>
      </c>
      <c r="AG38" s="201" t="s">
        <v>1110</v>
      </c>
      <c r="AH38" s="197" t="s">
        <v>828</v>
      </c>
    </row>
    <row r="39" spans="13:34">
      <c r="M39" s="227"/>
      <c r="Y39" s="197" t="s">
        <v>1260</v>
      </c>
      <c r="Z39" s="197" t="s">
        <v>1261</v>
      </c>
      <c r="AA39" s="197" t="s">
        <v>29</v>
      </c>
      <c r="AB39" s="367">
        <v>2.1</v>
      </c>
      <c r="AC39" s="197" t="s">
        <v>110</v>
      </c>
      <c r="AD39" s="197" t="s">
        <v>313</v>
      </c>
      <c r="AE39" s="197" t="s">
        <v>272</v>
      </c>
      <c r="AF39" s="197" t="s">
        <v>907</v>
      </c>
      <c r="AG39" s="201">
        <v>35368</v>
      </c>
      <c r="AH39" s="197" t="s">
        <v>829</v>
      </c>
    </row>
    <row r="40" spans="13:34">
      <c r="M40" s="343" t="s">
        <v>1047</v>
      </c>
      <c r="Y40" s="197" t="s">
        <v>1281</v>
      </c>
      <c r="Z40" s="197" t="s">
        <v>1282</v>
      </c>
      <c r="AA40" s="197" t="s">
        <v>1124</v>
      </c>
      <c r="AB40" s="367">
        <v>2</v>
      </c>
      <c r="AC40" s="197" t="s">
        <v>218</v>
      </c>
      <c r="AD40" s="197" t="s">
        <v>1172</v>
      </c>
      <c r="AE40" s="197" t="s">
        <v>272</v>
      </c>
      <c r="AF40" s="197" t="s">
        <v>907</v>
      </c>
      <c r="AG40" s="201" t="s">
        <v>1110</v>
      </c>
      <c r="AH40" s="197" t="s">
        <v>828</v>
      </c>
    </row>
    <row r="41" spans="13:34" ht="29.5" thickBot="1">
      <c r="M41" s="344" t="s">
        <v>96</v>
      </c>
      <c r="N41" s="345" t="s">
        <v>92</v>
      </c>
      <c r="O41" s="345" t="s">
        <v>229</v>
      </c>
      <c r="P41" s="345" t="s">
        <v>991</v>
      </c>
      <c r="Q41" s="345" t="s">
        <v>992</v>
      </c>
      <c r="R41" s="346" t="s">
        <v>993</v>
      </c>
      <c r="Y41" s="197" t="s">
        <v>1466</v>
      </c>
      <c r="Z41" s="197" t="s">
        <v>1467</v>
      </c>
      <c r="AA41" s="197" t="s">
        <v>1452</v>
      </c>
      <c r="AB41" s="367">
        <v>1.9550000000000001</v>
      </c>
      <c r="AC41" s="197" t="s">
        <v>1468</v>
      </c>
      <c r="AD41" s="197" t="s">
        <v>1697</v>
      </c>
      <c r="AE41" s="197" t="s">
        <v>272</v>
      </c>
      <c r="AF41" s="197" t="s">
        <v>907</v>
      </c>
      <c r="AG41" s="201" t="s">
        <v>1110</v>
      </c>
      <c r="AH41" s="197" t="s">
        <v>828</v>
      </c>
    </row>
    <row r="42" spans="13:34" ht="29.5" thickBot="1">
      <c r="M42" s="347" t="s">
        <v>1048</v>
      </c>
      <c r="N42" s="349" t="s">
        <v>1049</v>
      </c>
      <c r="O42" s="351">
        <v>500</v>
      </c>
      <c r="P42" s="351">
        <v>2012</v>
      </c>
      <c r="Q42" s="349" t="s">
        <v>1050</v>
      </c>
      <c r="R42" s="351">
        <v>400</v>
      </c>
      <c r="Y42" s="197" t="s">
        <v>1214</v>
      </c>
      <c r="Z42" s="197" t="s">
        <v>1215</v>
      </c>
      <c r="AA42" s="197" t="s">
        <v>1018</v>
      </c>
      <c r="AB42" s="367">
        <v>1.74</v>
      </c>
      <c r="AC42" s="197" t="s">
        <v>1216</v>
      </c>
      <c r="AD42" s="197" t="s">
        <v>404</v>
      </c>
      <c r="AE42" s="197" t="s">
        <v>272</v>
      </c>
      <c r="AF42" s="197" t="s">
        <v>907</v>
      </c>
      <c r="AG42" s="201" t="s">
        <v>1110</v>
      </c>
      <c r="AH42" s="197" t="s">
        <v>829</v>
      </c>
    </row>
    <row r="43" spans="13:34">
      <c r="Y43" s="197" t="s">
        <v>1478</v>
      </c>
      <c r="Z43" s="197" t="s">
        <v>1479</v>
      </c>
      <c r="AA43" s="197" t="s">
        <v>1124</v>
      </c>
      <c r="AB43" s="367">
        <v>1.7</v>
      </c>
      <c r="AC43" s="197" t="s">
        <v>1698</v>
      </c>
      <c r="AD43" s="197" t="s">
        <v>1699</v>
      </c>
      <c r="AE43" s="197" t="s">
        <v>606</v>
      </c>
      <c r="AF43" s="197" t="s">
        <v>907</v>
      </c>
      <c r="AG43" s="201">
        <v>40676</v>
      </c>
      <c r="AH43" s="197" t="s">
        <v>828</v>
      </c>
    </row>
    <row r="44" spans="13:34">
      <c r="M44" s="227"/>
      <c r="Y44" s="197" t="s">
        <v>1363</v>
      </c>
      <c r="Z44" s="197" t="s">
        <v>1364</v>
      </c>
      <c r="AA44" s="197" t="s">
        <v>1113</v>
      </c>
      <c r="AB44" s="367">
        <v>1.7</v>
      </c>
      <c r="AC44" s="197" t="s">
        <v>1365</v>
      </c>
      <c r="AD44" s="197" t="s">
        <v>472</v>
      </c>
      <c r="AE44" s="197" t="s">
        <v>239</v>
      </c>
      <c r="AF44" s="197" t="s">
        <v>907</v>
      </c>
      <c r="AG44" s="201">
        <v>43322</v>
      </c>
      <c r="AH44" s="197" t="s">
        <v>829</v>
      </c>
    </row>
    <row r="45" spans="13:34">
      <c r="M45" s="343" t="s">
        <v>1051</v>
      </c>
      <c r="Y45" s="197" t="s">
        <v>1390</v>
      </c>
      <c r="Z45" s="197" t="s">
        <v>1391</v>
      </c>
      <c r="AA45" s="197" t="s">
        <v>1124</v>
      </c>
      <c r="AB45" s="367">
        <v>1.6</v>
      </c>
      <c r="AC45" s="197" t="s">
        <v>1392</v>
      </c>
      <c r="AD45" s="197" t="s">
        <v>683</v>
      </c>
      <c r="AE45" s="197" t="s">
        <v>606</v>
      </c>
      <c r="AF45" s="197" t="s">
        <v>907</v>
      </c>
      <c r="AG45" s="201">
        <v>41639</v>
      </c>
      <c r="AH45" s="197" t="s">
        <v>828</v>
      </c>
    </row>
    <row r="46" spans="13:34" ht="44" thickBot="1">
      <c r="M46" s="344" t="s">
        <v>96</v>
      </c>
      <c r="N46" s="345" t="s">
        <v>1052</v>
      </c>
      <c r="O46" s="345" t="s">
        <v>92</v>
      </c>
      <c r="P46" s="345" t="s">
        <v>229</v>
      </c>
      <c r="Q46" s="345" t="s">
        <v>1720</v>
      </c>
      <c r="R46" s="345" t="s">
        <v>1053</v>
      </c>
      <c r="S46" s="345" t="s">
        <v>1719</v>
      </c>
      <c r="T46" s="345" t="s">
        <v>103</v>
      </c>
      <c r="U46" s="345" t="s">
        <v>992</v>
      </c>
      <c r="V46" s="346" t="s">
        <v>993</v>
      </c>
      <c r="Y46" s="197" t="s">
        <v>1220</v>
      </c>
      <c r="Z46" s="197" t="s">
        <v>1221</v>
      </c>
      <c r="AA46" s="197" t="s">
        <v>1004</v>
      </c>
      <c r="AB46" s="367">
        <v>1.5</v>
      </c>
      <c r="AC46" s="197" t="s">
        <v>1222</v>
      </c>
      <c r="AD46" s="197" t="s">
        <v>1594</v>
      </c>
      <c r="AE46" s="197" t="s">
        <v>272</v>
      </c>
      <c r="AF46" s="197" t="s">
        <v>907</v>
      </c>
      <c r="AG46" s="201" t="s">
        <v>1110</v>
      </c>
      <c r="AH46" s="197" t="s">
        <v>828</v>
      </c>
    </row>
    <row r="47" spans="13:34" ht="15" thickBot="1">
      <c r="M47" s="347" t="s">
        <v>1054</v>
      </c>
      <c r="N47" s="351" t="s">
        <v>1055</v>
      </c>
      <c r="O47" s="349" t="s">
        <v>1056</v>
      </c>
      <c r="P47" s="351">
        <v>73</v>
      </c>
      <c r="Q47" s="351">
        <v>73</v>
      </c>
      <c r="R47" s="351">
        <v>397.5</v>
      </c>
      <c r="S47" s="351" t="s">
        <v>996</v>
      </c>
      <c r="T47" s="349" t="s">
        <v>990</v>
      </c>
      <c r="U47" s="349" t="s">
        <v>1057</v>
      </c>
      <c r="V47" s="351">
        <v>220</v>
      </c>
      <c r="Y47" s="197" t="s">
        <v>1155</v>
      </c>
      <c r="Z47" s="197" t="s">
        <v>1156</v>
      </c>
      <c r="AA47" s="197" t="s">
        <v>1018</v>
      </c>
      <c r="AB47" s="367">
        <v>1.5</v>
      </c>
      <c r="AC47" s="197" t="s">
        <v>1593</v>
      </c>
      <c r="AD47" s="197" t="s">
        <v>323</v>
      </c>
      <c r="AE47" s="197" t="s">
        <v>272</v>
      </c>
      <c r="AF47" s="197" t="s">
        <v>907</v>
      </c>
      <c r="AG47" s="201" t="s">
        <v>1110</v>
      </c>
      <c r="AH47" s="197" t="s">
        <v>828</v>
      </c>
    </row>
    <row r="48" spans="13:34" ht="15" thickBot="1">
      <c r="M48" s="352" t="s">
        <v>1058</v>
      </c>
      <c r="N48" s="354" t="s">
        <v>1059</v>
      </c>
      <c r="O48" s="427" t="s">
        <v>1056</v>
      </c>
      <c r="P48" s="354">
        <v>73</v>
      </c>
      <c r="Q48" s="354">
        <v>73</v>
      </c>
      <c r="R48" s="354">
        <v>397.5</v>
      </c>
      <c r="S48" s="354" t="s">
        <v>996</v>
      </c>
      <c r="T48" s="427" t="s">
        <v>990</v>
      </c>
      <c r="U48" s="353" t="s">
        <v>1057</v>
      </c>
      <c r="V48" s="354">
        <v>220</v>
      </c>
      <c r="Y48" s="197" t="s">
        <v>1430</v>
      </c>
      <c r="Z48" s="197" t="s">
        <v>1431</v>
      </c>
      <c r="AA48" s="197" t="s">
        <v>1700</v>
      </c>
      <c r="AB48" s="367">
        <v>1.5</v>
      </c>
      <c r="AC48" s="197" t="s">
        <v>1432</v>
      </c>
      <c r="AD48" s="197" t="s">
        <v>460</v>
      </c>
      <c r="AE48" s="197" t="s">
        <v>606</v>
      </c>
      <c r="AF48" s="197" t="s">
        <v>907</v>
      </c>
      <c r="AG48" s="201">
        <v>43733</v>
      </c>
      <c r="AH48" s="197" t="s">
        <v>828</v>
      </c>
    </row>
    <row r="49" spans="13:34" ht="15" thickBot="1">
      <c r="M49" s="347" t="s">
        <v>1060</v>
      </c>
      <c r="N49" s="351" t="s">
        <v>1061</v>
      </c>
      <c r="O49" s="349" t="s">
        <v>1056</v>
      </c>
      <c r="P49" s="351">
        <v>73</v>
      </c>
      <c r="Q49" s="351">
        <v>73</v>
      </c>
      <c r="R49" s="351">
        <v>397.5</v>
      </c>
      <c r="S49" s="351" t="s">
        <v>996</v>
      </c>
      <c r="T49" s="349" t="s">
        <v>990</v>
      </c>
      <c r="U49" s="349" t="s">
        <v>1057</v>
      </c>
      <c r="V49" s="351">
        <v>220</v>
      </c>
      <c r="Y49" s="197" t="s">
        <v>1462</v>
      </c>
      <c r="Z49" s="197" t="s">
        <v>1463</v>
      </c>
      <c r="AA49" s="197" t="s">
        <v>1257</v>
      </c>
      <c r="AB49" s="367">
        <v>1.425</v>
      </c>
      <c r="AC49" s="197" t="s">
        <v>1447</v>
      </c>
      <c r="AD49" s="197" t="s">
        <v>617</v>
      </c>
      <c r="AE49" s="197" t="s">
        <v>606</v>
      </c>
      <c r="AF49" s="197" t="s">
        <v>907</v>
      </c>
      <c r="AG49" s="201">
        <v>40602</v>
      </c>
      <c r="AH49" s="197" t="s">
        <v>829</v>
      </c>
    </row>
    <row r="50" spans="13:34" ht="15" thickBot="1">
      <c r="M50" s="352" t="s">
        <v>1062</v>
      </c>
      <c r="N50" s="354" t="s">
        <v>1063</v>
      </c>
      <c r="O50" s="427" t="s">
        <v>1056</v>
      </c>
      <c r="P50" s="354">
        <v>73</v>
      </c>
      <c r="Q50" s="354">
        <v>73</v>
      </c>
      <c r="R50" s="354">
        <v>397.5</v>
      </c>
      <c r="S50" s="354" t="s">
        <v>996</v>
      </c>
      <c r="T50" s="427" t="s">
        <v>990</v>
      </c>
      <c r="U50" s="353" t="s">
        <v>1057</v>
      </c>
      <c r="V50" s="354">
        <v>220</v>
      </c>
      <c r="Y50" s="197" t="s">
        <v>1387</v>
      </c>
      <c r="Z50" s="197" t="s">
        <v>1388</v>
      </c>
      <c r="AA50" s="197" t="s">
        <v>1257</v>
      </c>
      <c r="AB50" s="367">
        <v>1.274</v>
      </c>
      <c r="AC50" s="197" t="s">
        <v>1389</v>
      </c>
      <c r="AD50" s="197" t="s">
        <v>617</v>
      </c>
      <c r="AE50" s="197" t="s">
        <v>606</v>
      </c>
      <c r="AF50" s="197" t="s">
        <v>907</v>
      </c>
      <c r="AG50" s="201">
        <v>41704</v>
      </c>
      <c r="AH50" s="197" t="s">
        <v>828</v>
      </c>
    </row>
    <row r="51" spans="13:34" ht="15" thickBot="1">
      <c r="M51" s="347" t="s">
        <v>1064</v>
      </c>
      <c r="N51" s="351" t="s">
        <v>1065</v>
      </c>
      <c r="O51" s="349" t="s">
        <v>1066</v>
      </c>
      <c r="P51" s="351">
        <v>11</v>
      </c>
      <c r="Q51" s="351">
        <v>11</v>
      </c>
      <c r="R51" s="351">
        <v>5.66</v>
      </c>
      <c r="S51" s="426">
        <v>43831</v>
      </c>
      <c r="T51" s="428" t="s">
        <v>162</v>
      </c>
      <c r="U51" s="349" t="s">
        <v>1067</v>
      </c>
      <c r="V51" s="351">
        <v>110</v>
      </c>
      <c r="Y51" s="197" t="s">
        <v>1393</v>
      </c>
      <c r="Z51" s="197" t="s">
        <v>1394</v>
      </c>
      <c r="AA51" s="197" t="s">
        <v>1269</v>
      </c>
      <c r="AB51" s="367">
        <v>1.2</v>
      </c>
      <c r="AC51" s="197" t="s">
        <v>1395</v>
      </c>
      <c r="AD51" s="197" t="s">
        <v>280</v>
      </c>
      <c r="AE51" s="197" t="s">
        <v>606</v>
      </c>
      <c r="AF51" s="197" t="s">
        <v>907</v>
      </c>
      <c r="AG51" s="201">
        <v>43749</v>
      </c>
      <c r="AH51" s="197" t="s">
        <v>829</v>
      </c>
    </row>
    <row r="52" spans="13:34" ht="15" thickBot="1">
      <c r="M52" s="352" t="s">
        <v>1068</v>
      </c>
      <c r="N52" s="354" t="s">
        <v>1069</v>
      </c>
      <c r="O52" s="353" t="s">
        <v>1066</v>
      </c>
      <c r="P52" s="354">
        <v>26.6</v>
      </c>
      <c r="Q52" s="354">
        <v>26.6</v>
      </c>
      <c r="R52" s="354">
        <v>13.4</v>
      </c>
      <c r="S52" s="425">
        <v>44197</v>
      </c>
      <c r="T52" s="353" t="s">
        <v>133</v>
      </c>
      <c r="U52" s="353" t="s">
        <v>1019</v>
      </c>
      <c r="V52" s="354">
        <v>110</v>
      </c>
      <c r="Y52" s="197" t="s">
        <v>1308</v>
      </c>
      <c r="Z52" s="197" t="s">
        <v>1309</v>
      </c>
      <c r="AA52" s="197" t="s">
        <v>29</v>
      </c>
      <c r="AB52" s="367">
        <v>1.2</v>
      </c>
      <c r="AC52" s="197" t="s">
        <v>1216</v>
      </c>
      <c r="AD52" s="197" t="s">
        <v>404</v>
      </c>
      <c r="AE52" s="197" t="s">
        <v>272</v>
      </c>
      <c r="AF52" s="197" t="s">
        <v>907</v>
      </c>
      <c r="AG52" s="201" t="s">
        <v>1110</v>
      </c>
      <c r="AH52" s="197" t="s">
        <v>828</v>
      </c>
    </row>
    <row r="53" spans="13:34" ht="15" thickBot="1">
      <c r="M53" s="347" t="s">
        <v>1070</v>
      </c>
      <c r="N53" s="351" t="s">
        <v>1071</v>
      </c>
      <c r="O53" s="349" t="s">
        <v>1066</v>
      </c>
      <c r="P53" s="351">
        <v>50</v>
      </c>
      <c r="Q53" s="351">
        <v>50</v>
      </c>
      <c r="R53" s="351">
        <v>30</v>
      </c>
      <c r="S53" s="426">
        <v>44287</v>
      </c>
      <c r="T53" s="349" t="s">
        <v>188</v>
      </c>
      <c r="U53" s="349" t="s">
        <v>1072</v>
      </c>
      <c r="V53" s="351">
        <v>110</v>
      </c>
      <c r="Y53" s="197" t="s">
        <v>1408</v>
      </c>
      <c r="Z53" s="197" t="s">
        <v>1409</v>
      </c>
      <c r="AA53" s="197" t="s">
        <v>1269</v>
      </c>
      <c r="AB53" s="367">
        <v>1.1000000000000001</v>
      </c>
      <c r="AC53" s="197" t="s">
        <v>1410</v>
      </c>
      <c r="AD53" s="197" t="s">
        <v>409</v>
      </c>
      <c r="AE53" s="197" t="s">
        <v>606</v>
      </c>
      <c r="AF53" s="197" t="s">
        <v>907</v>
      </c>
      <c r="AG53" s="201">
        <v>43530</v>
      </c>
      <c r="AH53" s="197" t="s">
        <v>829</v>
      </c>
    </row>
    <row r="54" spans="13:34" ht="15" thickBot="1">
      <c r="M54" s="352" t="s">
        <v>1073</v>
      </c>
      <c r="N54" s="354" t="s">
        <v>1074</v>
      </c>
      <c r="O54" s="353" t="s">
        <v>1066</v>
      </c>
      <c r="P54" s="354">
        <v>50</v>
      </c>
      <c r="Q54" s="354">
        <v>50</v>
      </c>
      <c r="R54" s="354">
        <v>30</v>
      </c>
      <c r="S54" s="425">
        <v>44287</v>
      </c>
      <c r="T54" s="427" t="s">
        <v>188</v>
      </c>
      <c r="U54" s="353" t="s">
        <v>1072</v>
      </c>
      <c r="V54" s="354">
        <v>110</v>
      </c>
      <c r="Y54" s="197" t="s">
        <v>1372</v>
      </c>
      <c r="Z54" s="197" t="s">
        <v>1373</v>
      </c>
      <c r="AA54" s="197" t="s">
        <v>1113</v>
      </c>
      <c r="AB54" s="367">
        <v>1.0649999999999999</v>
      </c>
      <c r="AC54" s="197" t="s">
        <v>218</v>
      </c>
      <c r="AD54" s="197" t="s">
        <v>1374</v>
      </c>
      <c r="AE54" s="197" t="s">
        <v>606</v>
      </c>
      <c r="AF54" s="197" t="s">
        <v>907</v>
      </c>
      <c r="AG54" s="201">
        <v>42165</v>
      </c>
      <c r="AH54" s="197" t="s">
        <v>829</v>
      </c>
    </row>
    <row r="55" spans="13:34" ht="15" thickBot="1">
      <c r="M55" s="347" t="s">
        <v>1075</v>
      </c>
      <c r="N55" s="351" t="s">
        <v>1076</v>
      </c>
      <c r="O55" s="349" t="s">
        <v>1066</v>
      </c>
      <c r="P55" s="351">
        <v>50</v>
      </c>
      <c r="Q55" s="351">
        <v>50</v>
      </c>
      <c r="R55" s="351">
        <v>30</v>
      </c>
      <c r="S55" s="426">
        <v>44317</v>
      </c>
      <c r="T55" s="349" t="s">
        <v>188</v>
      </c>
      <c r="U55" s="349" t="s">
        <v>1077</v>
      </c>
      <c r="V55" s="351">
        <v>220</v>
      </c>
      <c r="Y55" s="197" t="s">
        <v>1271</v>
      </c>
      <c r="Z55" s="197" t="s">
        <v>1272</v>
      </c>
      <c r="AA55" s="197" t="s">
        <v>1124</v>
      </c>
      <c r="AB55" s="367">
        <v>1</v>
      </c>
      <c r="AC55" s="197" t="s">
        <v>1273</v>
      </c>
      <c r="AD55" s="197" t="s">
        <v>1274</v>
      </c>
      <c r="AE55" s="197" t="s">
        <v>272</v>
      </c>
      <c r="AF55" s="197" t="s">
        <v>907</v>
      </c>
      <c r="AG55" s="201">
        <v>36376</v>
      </c>
      <c r="AH55" s="197" t="s">
        <v>828</v>
      </c>
    </row>
    <row r="56" spans="13:34" ht="15" thickBot="1">
      <c r="M56" s="352" t="s">
        <v>1078</v>
      </c>
      <c r="N56" s="354" t="s">
        <v>1079</v>
      </c>
      <c r="O56" s="353" t="s">
        <v>1066</v>
      </c>
      <c r="P56" s="354">
        <v>50</v>
      </c>
      <c r="Q56" s="354">
        <v>50</v>
      </c>
      <c r="R56" s="354">
        <v>30</v>
      </c>
      <c r="S56" s="425">
        <v>44317</v>
      </c>
      <c r="T56" s="427" t="s">
        <v>188</v>
      </c>
      <c r="U56" s="353" t="s">
        <v>1077</v>
      </c>
      <c r="V56" s="354">
        <v>220</v>
      </c>
      <c r="Y56" s="197" t="s">
        <v>1286</v>
      </c>
      <c r="Z56" s="197" t="s">
        <v>1287</v>
      </c>
      <c r="AA56" s="197" t="s">
        <v>1269</v>
      </c>
      <c r="AB56" s="367">
        <v>1</v>
      </c>
      <c r="AC56" s="197" t="s">
        <v>1288</v>
      </c>
      <c r="AD56" s="197" t="s">
        <v>250</v>
      </c>
      <c r="AE56" s="197" t="s">
        <v>606</v>
      </c>
      <c r="AF56" s="197" t="s">
        <v>907</v>
      </c>
      <c r="AG56" s="201">
        <v>41604</v>
      </c>
      <c r="AH56" s="197" t="s">
        <v>828</v>
      </c>
    </row>
    <row r="57" spans="13:34" ht="15" thickBot="1">
      <c r="M57" s="347" t="s">
        <v>997</v>
      </c>
      <c r="N57" s="351" t="s">
        <v>1080</v>
      </c>
      <c r="O57" s="349" t="s">
        <v>1066</v>
      </c>
      <c r="P57" s="351">
        <v>19</v>
      </c>
      <c r="Q57" s="351">
        <v>19</v>
      </c>
      <c r="R57" s="351">
        <v>38</v>
      </c>
      <c r="S57" s="426">
        <v>44593</v>
      </c>
      <c r="T57" s="349" t="s">
        <v>111</v>
      </c>
      <c r="U57" s="349" t="s">
        <v>997</v>
      </c>
      <c r="V57" s="351">
        <v>110</v>
      </c>
      <c r="Y57" s="197" t="s">
        <v>1396</v>
      </c>
      <c r="Z57" s="197" t="s">
        <v>1397</v>
      </c>
      <c r="AA57" s="197" t="s">
        <v>1700</v>
      </c>
      <c r="AB57" s="367">
        <v>1</v>
      </c>
      <c r="AC57" s="197" t="s">
        <v>1398</v>
      </c>
      <c r="AD57" s="197" t="s">
        <v>1547</v>
      </c>
      <c r="AE57" s="197" t="s">
        <v>606</v>
      </c>
      <c r="AF57" s="197" t="s">
        <v>907</v>
      </c>
      <c r="AG57" s="201">
        <v>41590</v>
      </c>
      <c r="AH57" s="197" t="s">
        <v>828</v>
      </c>
    </row>
    <row r="58" spans="13:34" ht="15" thickBot="1">
      <c r="M58" s="352" t="s">
        <v>1081</v>
      </c>
      <c r="N58" s="354" t="s">
        <v>1082</v>
      </c>
      <c r="O58" s="353" t="s">
        <v>1066</v>
      </c>
      <c r="P58" s="354">
        <v>50</v>
      </c>
      <c r="Q58" s="354">
        <v>50</v>
      </c>
      <c r="R58" s="354">
        <v>28.25</v>
      </c>
      <c r="S58" s="425">
        <v>44593</v>
      </c>
      <c r="T58" s="353" t="s">
        <v>1502</v>
      </c>
      <c r="U58" s="353" t="s">
        <v>1081</v>
      </c>
      <c r="V58" s="354">
        <v>110</v>
      </c>
      <c r="Y58" s="197" t="s">
        <v>1278</v>
      </c>
      <c r="Z58" s="197" t="s">
        <v>1279</v>
      </c>
      <c r="AA58" s="197" t="s">
        <v>1124</v>
      </c>
      <c r="AB58" s="367">
        <v>1</v>
      </c>
      <c r="AC58" s="197" t="s">
        <v>1280</v>
      </c>
      <c r="AD58" s="197" t="s">
        <v>630</v>
      </c>
      <c r="AE58" s="197" t="s">
        <v>272</v>
      </c>
      <c r="AF58" s="197" t="s">
        <v>907</v>
      </c>
      <c r="AG58" s="201" t="s">
        <v>1110</v>
      </c>
      <c r="AH58" s="197" t="s">
        <v>828</v>
      </c>
    </row>
    <row r="59" spans="13:34" ht="15" thickBot="1">
      <c r="M59" s="347" t="s">
        <v>1083</v>
      </c>
      <c r="N59" s="351" t="s">
        <v>1084</v>
      </c>
      <c r="O59" s="349" t="s">
        <v>1066</v>
      </c>
      <c r="P59" s="351">
        <v>60</v>
      </c>
      <c r="Q59" s="351">
        <v>60</v>
      </c>
      <c r="R59" s="351">
        <v>30</v>
      </c>
      <c r="S59" s="426">
        <v>44927</v>
      </c>
      <c r="T59" s="349" t="s">
        <v>1694</v>
      </c>
      <c r="U59" s="349" t="s">
        <v>1085</v>
      </c>
      <c r="V59" s="351">
        <v>110</v>
      </c>
      <c r="Y59" s="197" t="s">
        <v>1494</v>
      </c>
      <c r="Z59" s="197" t="s">
        <v>1495</v>
      </c>
      <c r="AA59" s="197" t="s">
        <v>1124</v>
      </c>
      <c r="AB59" s="367">
        <v>1</v>
      </c>
      <c r="AC59" s="197" t="s">
        <v>1442</v>
      </c>
      <c r="AD59" s="197" t="s">
        <v>372</v>
      </c>
      <c r="AE59" s="197" t="s">
        <v>606</v>
      </c>
      <c r="AF59" s="197" t="s">
        <v>907</v>
      </c>
      <c r="AG59" s="201">
        <v>40196</v>
      </c>
      <c r="AH59" s="197" t="s">
        <v>829</v>
      </c>
    </row>
    <row r="60" spans="13:34" ht="15" thickBot="1">
      <c r="M60" s="352" t="s">
        <v>114</v>
      </c>
      <c r="N60" s="354" t="s">
        <v>1086</v>
      </c>
      <c r="O60" s="353" t="s">
        <v>1066</v>
      </c>
      <c r="P60" s="354">
        <v>3</v>
      </c>
      <c r="Q60" s="354">
        <v>3</v>
      </c>
      <c r="R60" s="354">
        <v>1.5</v>
      </c>
      <c r="S60" s="425">
        <v>44713</v>
      </c>
      <c r="T60" s="353" t="s">
        <v>110</v>
      </c>
      <c r="U60" s="353" t="s">
        <v>114</v>
      </c>
      <c r="V60" s="354">
        <v>110</v>
      </c>
      <c r="Y60" s="197" t="s">
        <v>1152</v>
      </c>
      <c r="Z60" s="197" t="s">
        <v>1153</v>
      </c>
      <c r="AA60" s="197" t="s">
        <v>1124</v>
      </c>
      <c r="AB60" s="367">
        <v>0.92200000000000004</v>
      </c>
      <c r="AC60" s="197" t="s">
        <v>1154</v>
      </c>
      <c r="AD60" s="197" t="s">
        <v>1596</v>
      </c>
      <c r="AE60" s="197" t="s">
        <v>272</v>
      </c>
      <c r="AF60" s="197" t="s">
        <v>907</v>
      </c>
      <c r="AG60" s="201" t="s">
        <v>1110</v>
      </c>
      <c r="AH60" s="197" t="s">
        <v>828</v>
      </c>
    </row>
    <row r="61" spans="13:34" ht="15" thickBot="1">
      <c r="M61" s="347" t="s">
        <v>1087</v>
      </c>
      <c r="N61" s="351" t="s">
        <v>1088</v>
      </c>
      <c r="O61" s="349" t="s">
        <v>1066</v>
      </c>
      <c r="P61" s="351">
        <v>30</v>
      </c>
      <c r="Q61" s="351">
        <v>30</v>
      </c>
      <c r="R61" s="351">
        <v>27</v>
      </c>
      <c r="S61" s="426">
        <v>44713</v>
      </c>
      <c r="T61" s="349" t="s">
        <v>1721</v>
      </c>
      <c r="U61" s="349" t="s">
        <v>1089</v>
      </c>
      <c r="V61" s="351">
        <v>110</v>
      </c>
      <c r="Y61" s="197" t="s">
        <v>1207</v>
      </c>
      <c r="Z61" s="197" t="s">
        <v>1208</v>
      </c>
      <c r="AA61" s="197" t="s">
        <v>29</v>
      </c>
      <c r="AB61" s="367">
        <v>0.8</v>
      </c>
      <c r="AC61" s="197" t="s">
        <v>1117</v>
      </c>
      <c r="AD61" s="197" t="s">
        <v>300</v>
      </c>
      <c r="AE61" s="197" t="s">
        <v>272</v>
      </c>
      <c r="AF61" s="197" t="s">
        <v>907</v>
      </c>
      <c r="AG61" s="201" t="s">
        <v>1110</v>
      </c>
      <c r="AH61" s="197" t="s">
        <v>828</v>
      </c>
    </row>
    <row r="62" spans="13:34" ht="15" thickBot="1">
      <c r="M62" s="352" t="s">
        <v>1027</v>
      </c>
      <c r="N62" s="354"/>
      <c r="O62" s="353" t="s">
        <v>1066</v>
      </c>
      <c r="P62" s="354">
        <v>75</v>
      </c>
      <c r="Q62" s="354">
        <v>75</v>
      </c>
      <c r="R62" s="354">
        <v>150</v>
      </c>
      <c r="S62" s="425">
        <v>45108</v>
      </c>
      <c r="T62" s="353" t="s">
        <v>1716</v>
      </c>
      <c r="U62" s="353" t="s">
        <v>1027</v>
      </c>
      <c r="V62" s="354">
        <v>220</v>
      </c>
      <c r="Y62" s="197" t="s">
        <v>1139</v>
      </c>
      <c r="Z62" s="197" t="s">
        <v>1140</v>
      </c>
      <c r="AA62" s="197" t="s">
        <v>29</v>
      </c>
      <c r="AB62" s="367">
        <v>0.76800000000000002</v>
      </c>
      <c r="AC62" s="197" t="s">
        <v>1117</v>
      </c>
      <c r="AD62" s="197" t="s">
        <v>300</v>
      </c>
      <c r="AE62" s="197" t="s">
        <v>272</v>
      </c>
      <c r="AF62" s="197" t="s">
        <v>907</v>
      </c>
      <c r="AG62" s="201">
        <v>39356</v>
      </c>
      <c r="AH62" s="197" t="s">
        <v>828</v>
      </c>
    </row>
    <row r="63" spans="13:34" ht="15" thickBot="1">
      <c r="M63" s="347" t="s">
        <v>1722</v>
      </c>
      <c r="N63" s="351" t="s">
        <v>1695</v>
      </c>
      <c r="O63" s="348" t="s">
        <v>1066</v>
      </c>
      <c r="P63" s="351">
        <v>30</v>
      </c>
      <c r="Q63" s="351">
        <v>28</v>
      </c>
      <c r="R63" s="351">
        <v>60</v>
      </c>
      <c r="S63" s="426">
        <v>45352</v>
      </c>
      <c r="T63" s="349" t="s">
        <v>1716</v>
      </c>
      <c r="U63" s="349" t="s">
        <v>1007</v>
      </c>
      <c r="V63" s="351">
        <v>220</v>
      </c>
      <c r="Y63" s="197" t="s">
        <v>1178</v>
      </c>
      <c r="Z63" s="197" t="s">
        <v>1179</v>
      </c>
      <c r="AA63" s="197" t="s">
        <v>1124</v>
      </c>
      <c r="AB63" s="367">
        <v>0.76600000000000001</v>
      </c>
      <c r="AC63" s="197" t="s">
        <v>1180</v>
      </c>
      <c r="AD63" s="197" t="s">
        <v>1181</v>
      </c>
      <c r="AE63" s="197" t="s">
        <v>272</v>
      </c>
      <c r="AF63" s="197" t="s">
        <v>907</v>
      </c>
      <c r="AG63" s="201" t="s">
        <v>1110</v>
      </c>
      <c r="AH63" s="197" t="s">
        <v>828</v>
      </c>
    </row>
    <row r="64" spans="13:34" ht="15" thickBot="1">
      <c r="M64" s="352" t="s">
        <v>1723</v>
      </c>
      <c r="N64" s="354" t="s">
        <v>1696</v>
      </c>
      <c r="O64" s="353" t="s">
        <v>1066</v>
      </c>
      <c r="P64" s="354">
        <v>75</v>
      </c>
      <c r="Q64" s="354">
        <v>75</v>
      </c>
      <c r="R64" s="354"/>
      <c r="S64" s="425">
        <v>45352</v>
      </c>
      <c r="T64" s="353" t="s">
        <v>111</v>
      </c>
      <c r="U64" s="353"/>
      <c r="V64" s="354"/>
      <c r="Y64" s="197" t="s">
        <v>1476</v>
      </c>
      <c r="Z64" s="197" t="s">
        <v>1477</v>
      </c>
      <c r="AA64" s="197" t="s">
        <v>1257</v>
      </c>
      <c r="AB64" s="367">
        <v>0.75</v>
      </c>
      <c r="AC64" s="197" t="s">
        <v>218</v>
      </c>
      <c r="AD64" s="197" t="s">
        <v>1371</v>
      </c>
      <c r="AE64" s="197" t="s">
        <v>606</v>
      </c>
      <c r="AF64" s="197" t="s">
        <v>907</v>
      </c>
      <c r="AG64" s="201">
        <v>40550</v>
      </c>
      <c r="AH64" s="197" t="s">
        <v>828</v>
      </c>
    </row>
    <row r="65" spans="13:34" ht="15" thickBot="1">
      <c r="M65" s="347" t="s">
        <v>1723</v>
      </c>
      <c r="N65" s="351" t="s">
        <v>1718</v>
      </c>
      <c r="O65" s="349" t="s">
        <v>1066</v>
      </c>
      <c r="P65" s="351">
        <v>75</v>
      </c>
      <c r="Q65" s="351">
        <v>10</v>
      </c>
      <c r="R65" s="351"/>
      <c r="S65" s="426">
        <v>45383</v>
      </c>
      <c r="T65" s="349" t="s">
        <v>111</v>
      </c>
      <c r="U65" s="349"/>
      <c r="V65" s="351"/>
      <c r="Y65" s="197" t="s">
        <v>1378</v>
      </c>
      <c r="Z65" s="197" t="s">
        <v>1379</v>
      </c>
      <c r="AA65" s="197" t="s">
        <v>1257</v>
      </c>
      <c r="AB65" s="367">
        <v>0.7</v>
      </c>
      <c r="AC65" s="197" t="s">
        <v>140</v>
      </c>
      <c r="AD65" s="197" t="s">
        <v>287</v>
      </c>
      <c r="AE65" s="197" t="s">
        <v>606</v>
      </c>
      <c r="AF65" s="197" t="s">
        <v>907</v>
      </c>
      <c r="AG65" s="201">
        <v>41334</v>
      </c>
      <c r="AH65" s="197" t="s">
        <v>828</v>
      </c>
    </row>
    <row r="66" spans="13:34" ht="15" thickBot="1">
      <c r="M66" s="352"/>
      <c r="N66" s="354"/>
      <c r="O66" s="353"/>
      <c r="P66" s="354"/>
      <c r="Q66" s="354"/>
      <c r="R66" s="354"/>
      <c r="S66" s="425"/>
      <c r="T66" s="425"/>
      <c r="U66" s="353"/>
      <c r="V66" s="354"/>
      <c r="Y66" s="197" t="s">
        <v>1342</v>
      </c>
      <c r="Z66" s="197" t="s">
        <v>1343</v>
      </c>
      <c r="AA66" s="197" t="s">
        <v>29</v>
      </c>
      <c r="AB66" s="367">
        <v>0.7</v>
      </c>
      <c r="AC66" s="197" t="s">
        <v>1295</v>
      </c>
      <c r="AD66" s="197" t="s">
        <v>472</v>
      </c>
      <c r="AE66" s="197" t="s">
        <v>606</v>
      </c>
      <c r="AF66" s="197" t="s">
        <v>907</v>
      </c>
      <c r="AG66" s="201">
        <v>39465</v>
      </c>
      <c r="AH66" s="197" t="s">
        <v>829</v>
      </c>
    </row>
    <row r="67" spans="13:34" ht="15" thickBot="1">
      <c r="M67" s="347"/>
      <c r="N67" s="351"/>
      <c r="O67" s="349"/>
      <c r="P67" s="351"/>
      <c r="Q67" s="351"/>
      <c r="R67" s="351"/>
      <c r="S67" s="426"/>
      <c r="T67" s="426"/>
      <c r="U67" s="349"/>
      <c r="V67" s="351"/>
      <c r="Y67" s="197" t="s">
        <v>1255</v>
      </c>
      <c r="Z67" s="197" t="s">
        <v>1256</v>
      </c>
      <c r="AA67" s="197" t="s">
        <v>1257</v>
      </c>
      <c r="AB67" s="367">
        <v>0.66</v>
      </c>
      <c r="AC67" s="197" t="s">
        <v>1258</v>
      </c>
      <c r="AD67" s="197" t="s">
        <v>1259</v>
      </c>
      <c r="AE67" s="197" t="s">
        <v>606</v>
      </c>
      <c r="AF67" s="197" t="s">
        <v>907</v>
      </c>
      <c r="AG67" s="201">
        <v>40481</v>
      </c>
      <c r="AH67" s="197" t="s">
        <v>829</v>
      </c>
    </row>
    <row r="68" spans="13:34" ht="15" thickBot="1">
      <c r="M68" s="352"/>
      <c r="N68" s="354"/>
      <c r="O68" s="353"/>
      <c r="P68" s="354"/>
      <c r="Q68" s="354"/>
      <c r="R68" s="354"/>
      <c r="S68" s="425"/>
      <c r="T68" s="425"/>
      <c r="U68" s="353"/>
      <c r="V68" s="354"/>
      <c r="Y68" s="197" t="s">
        <v>1137</v>
      </c>
      <c r="Z68" s="197" t="s">
        <v>1138</v>
      </c>
      <c r="AA68" s="197" t="s">
        <v>29</v>
      </c>
      <c r="AB68" s="367">
        <v>0.66</v>
      </c>
      <c r="AC68" s="197" t="s">
        <v>110</v>
      </c>
      <c r="AD68" s="197" t="s">
        <v>313</v>
      </c>
      <c r="AE68" s="197" t="s">
        <v>272</v>
      </c>
      <c r="AF68" s="197" t="s">
        <v>907</v>
      </c>
      <c r="AG68" s="201" t="s">
        <v>1110</v>
      </c>
      <c r="AH68" s="197" t="s">
        <v>828</v>
      </c>
    </row>
    <row r="69" spans="13:34" ht="15" thickBot="1">
      <c r="M69" s="347"/>
      <c r="N69" s="351"/>
      <c r="O69" s="349"/>
      <c r="P69" s="351"/>
      <c r="Q69" s="351"/>
      <c r="R69" s="351"/>
      <c r="S69" s="426"/>
      <c r="T69" s="426"/>
      <c r="U69" s="349"/>
      <c r="V69" s="351"/>
      <c r="Y69" s="197" t="s">
        <v>1141</v>
      </c>
      <c r="Z69" s="197" t="s">
        <v>1142</v>
      </c>
      <c r="AA69" s="197" t="s">
        <v>29</v>
      </c>
      <c r="AB69" s="367">
        <v>0.6</v>
      </c>
      <c r="AC69" s="197" t="s">
        <v>110</v>
      </c>
      <c r="AD69" s="197" t="s">
        <v>313</v>
      </c>
      <c r="AE69" s="197" t="s">
        <v>272</v>
      </c>
      <c r="AF69" s="197" t="s">
        <v>907</v>
      </c>
      <c r="AG69" s="201">
        <v>37209</v>
      </c>
      <c r="AH69" s="197" t="s">
        <v>828</v>
      </c>
    </row>
    <row r="70" spans="13:34">
      <c r="M70" s="227"/>
      <c r="Y70" s="197" t="s">
        <v>1211</v>
      </c>
      <c r="Z70" s="197" t="s">
        <v>1212</v>
      </c>
      <c r="AA70" s="197" t="s">
        <v>29</v>
      </c>
      <c r="AB70" s="367">
        <v>0.6</v>
      </c>
      <c r="AC70" s="197" t="s">
        <v>1213</v>
      </c>
      <c r="AD70" s="197" t="s">
        <v>394</v>
      </c>
      <c r="AE70" s="197" t="s">
        <v>272</v>
      </c>
      <c r="AF70" s="197" t="s">
        <v>907</v>
      </c>
      <c r="AG70" s="201">
        <v>42916</v>
      </c>
      <c r="AH70" s="197" t="s">
        <v>829</v>
      </c>
    </row>
    <row r="71" spans="13:34">
      <c r="M71" s="227"/>
      <c r="Y71" s="197" t="s">
        <v>1143</v>
      </c>
      <c r="Z71" s="197" t="s">
        <v>1144</v>
      </c>
      <c r="AA71" s="197" t="s">
        <v>29</v>
      </c>
      <c r="AB71" s="367">
        <v>0.5</v>
      </c>
      <c r="AC71" s="197" t="s">
        <v>1145</v>
      </c>
      <c r="AD71" s="197" t="s">
        <v>118</v>
      </c>
      <c r="AE71" s="197" t="s">
        <v>272</v>
      </c>
      <c r="AF71" s="197" t="s">
        <v>907</v>
      </c>
      <c r="AG71" s="201">
        <v>44230</v>
      </c>
      <c r="AH71" s="197" t="s">
        <v>828</v>
      </c>
    </row>
    <row r="72" spans="13:34">
      <c r="M72" s="364" t="s">
        <v>1090</v>
      </c>
      <c r="Y72" s="197" t="s">
        <v>1411</v>
      </c>
      <c r="Z72" s="197" t="s">
        <v>1412</v>
      </c>
      <c r="AA72" s="197" t="s">
        <v>1257</v>
      </c>
      <c r="AB72" s="367">
        <v>0.499</v>
      </c>
      <c r="AC72" s="197" t="s">
        <v>1701</v>
      </c>
      <c r="AD72" s="197" t="s">
        <v>1181</v>
      </c>
      <c r="AE72" s="197" t="s">
        <v>606</v>
      </c>
      <c r="AF72" s="197" t="s">
        <v>907</v>
      </c>
      <c r="AG72" s="201">
        <v>42318</v>
      </c>
      <c r="AH72" s="197" t="s">
        <v>828</v>
      </c>
    </row>
    <row r="73" spans="13:34">
      <c r="M73" s="227" t="s">
        <v>1091</v>
      </c>
      <c r="Y73" s="197" t="s">
        <v>1382</v>
      </c>
      <c r="Z73" s="197" t="s">
        <v>1383</v>
      </c>
      <c r="AA73" s="197" t="s">
        <v>1700</v>
      </c>
      <c r="AB73" s="367">
        <v>0.499</v>
      </c>
      <c r="AC73" s="197" t="s">
        <v>1597</v>
      </c>
      <c r="AD73" s="197" t="s">
        <v>963</v>
      </c>
      <c r="AE73" s="197" t="s">
        <v>606</v>
      </c>
      <c r="AF73" s="197" t="s">
        <v>907</v>
      </c>
      <c r="AG73" s="201">
        <v>43406</v>
      </c>
      <c r="AH73" s="197" t="s">
        <v>835</v>
      </c>
    </row>
    <row r="74" spans="13:34">
      <c r="M74" s="227" t="s">
        <v>1092</v>
      </c>
      <c r="Y74" s="197" t="s">
        <v>1250</v>
      </c>
      <c r="Z74" s="197" t="s">
        <v>1251</v>
      </c>
      <c r="AA74" s="197" t="s">
        <v>29</v>
      </c>
      <c r="AB74" s="367">
        <v>0.48499999999999999</v>
      </c>
      <c r="AC74" s="197" t="s">
        <v>1117</v>
      </c>
      <c r="AD74" s="197" t="s">
        <v>300</v>
      </c>
      <c r="AE74" s="197" t="s">
        <v>272</v>
      </c>
      <c r="AF74" s="197" t="s">
        <v>907</v>
      </c>
      <c r="AG74" s="201">
        <v>37314</v>
      </c>
      <c r="AH74" s="197" t="s">
        <v>829</v>
      </c>
    </row>
    <row r="75" spans="13:34">
      <c r="M75" s="227" t="s">
        <v>1093</v>
      </c>
      <c r="Y75" s="197" t="s">
        <v>1135</v>
      </c>
      <c r="Z75" s="197" t="s">
        <v>1136</v>
      </c>
      <c r="AA75" s="197" t="s">
        <v>29</v>
      </c>
      <c r="AB75" s="367">
        <v>0.48</v>
      </c>
      <c r="AC75" s="197" t="s">
        <v>110</v>
      </c>
      <c r="AD75" s="197" t="s">
        <v>313</v>
      </c>
      <c r="AE75" s="197" t="s">
        <v>272</v>
      </c>
      <c r="AF75" s="197" t="s">
        <v>907</v>
      </c>
      <c r="AG75" s="201">
        <v>37209</v>
      </c>
      <c r="AH75" s="197" t="s">
        <v>828</v>
      </c>
    </row>
    <row r="76" spans="13:34">
      <c r="M76" s="227" t="s">
        <v>1094</v>
      </c>
      <c r="Y76" s="197" t="s">
        <v>1375</v>
      </c>
      <c r="Z76" s="197" t="s">
        <v>1376</v>
      </c>
      <c r="AA76" s="197" t="s">
        <v>1113</v>
      </c>
      <c r="AB76" s="367">
        <v>0.44</v>
      </c>
      <c r="AC76" s="197" t="s">
        <v>1377</v>
      </c>
      <c r="AD76" s="197" t="s">
        <v>328</v>
      </c>
      <c r="AE76" s="197" t="s">
        <v>606</v>
      </c>
      <c r="AF76" s="197" t="s">
        <v>907</v>
      </c>
      <c r="AG76" s="201">
        <v>43708</v>
      </c>
      <c r="AH76" s="197" t="s">
        <v>835</v>
      </c>
    </row>
    <row r="77" spans="13:34">
      <c r="M77" s="227" t="s">
        <v>1095</v>
      </c>
      <c r="Y77" s="197" t="s">
        <v>1448</v>
      </c>
      <c r="Z77" s="197" t="s">
        <v>1449</v>
      </c>
      <c r="AA77" s="197" t="s">
        <v>1113</v>
      </c>
      <c r="AB77" s="367">
        <v>0.44</v>
      </c>
      <c r="AC77" s="197" t="s">
        <v>1312</v>
      </c>
      <c r="AD77" s="197" t="s">
        <v>331</v>
      </c>
      <c r="AE77" s="197" t="s">
        <v>606</v>
      </c>
      <c r="AF77" s="197" t="s">
        <v>907</v>
      </c>
      <c r="AG77" s="201">
        <v>40477</v>
      </c>
      <c r="AH77" s="197" t="s">
        <v>835</v>
      </c>
    </row>
    <row r="78" spans="13:34">
      <c r="M78" s="227" t="s">
        <v>1096</v>
      </c>
      <c r="Y78" s="197" t="s">
        <v>1198</v>
      </c>
      <c r="Z78" s="197" t="s">
        <v>1199</v>
      </c>
      <c r="AA78" s="197" t="s">
        <v>29</v>
      </c>
      <c r="AB78" s="367">
        <v>0.41</v>
      </c>
      <c r="AC78" s="197" t="s">
        <v>1200</v>
      </c>
      <c r="AD78" s="197" t="s">
        <v>300</v>
      </c>
      <c r="AE78" s="197" t="s">
        <v>272</v>
      </c>
      <c r="AF78" s="197" t="s">
        <v>907</v>
      </c>
      <c r="AG78" s="201" t="s">
        <v>1110</v>
      </c>
      <c r="AH78" s="197" t="s">
        <v>828</v>
      </c>
    </row>
    <row r="79" spans="13:34">
      <c r="M79" s="227"/>
      <c r="Y79" s="197" t="s">
        <v>1231</v>
      </c>
      <c r="Z79" s="197" t="s">
        <v>1232</v>
      </c>
      <c r="AA79" s="197" t="s">
        <v>29</v>
      </c>
      <c r="AB79" s="367">
        <v>0.41</v>
      </c>
      <c r="AC79" s="197" t="s">
        <v>1159</v>
      </c>
      <c r="AD79" s="197" t="s">
        <v>303</v>
      </c>
      <c r="AE79" s="197" t="s">
        <v>272</v>
      </c>
      <c r="AF79" s="197" t="s">
        <v>907</v>
      </c>
      <c r="AG79" s="201" t="s">
        <v>1110</v>
      </c>
      <c r="AH79" s="197" t="s">
        <v>829</v>
      </c>
    </row>
    <row r="80" spans="13:34">
      <c r="M80" s="364" t="s">
        <v>1097</v>
      </c>
      <c r="Y80" s="197" t="s">
        <v>1416</v>
      </c>
      <c r="Z80" s="197" t="s">
        <v>1417</v>
      </c>
      <c r="AA80" s="197" t="s">
        <v>1418</v>
      </c>
      <c r="AB80" s="367">
        <v>0.40100000000000002</v>
      </c>
      <c r="AC80" s="197" t="s">
        <v>1419</v>
      </c>
      <c r="AD80" s="197" t="s">
        <v>1386</v>
      </c>
      <c r="AE80" s="197" t="s">
        <v>606</v>
      </c>
      <c r="AF80" s="197" t="s">
        <v>907</v>
      </c>
      <c r="AG80" s="201">
        <v>42300</v>
      </c>
      <c r="AH80" s="197" t="s">
        <v>829</v>
      </c>
    </row>
    <row r="81" spans="13:34">
      <c r="M81" s="495" t="s">
        <v>1098</v>
      </c>
      <c r="N81" s="495"/>
      <c r="O81" s="495"/>
      <c r="P81" s="495"/>
      <c r="Q81" s="495"/>
      <c r="R81" s="495"/>
      <c r="S81" s="495"/>
      <c r="T81" s="495"/>
      <c r="U81" s="495"/>
      <c r="Y81" s="197" t="s">
        <v>1245</v>
      </c>
      <c r="Z81" s="197" t="s">
        <v>1246</v>
      </c>
      <c r="AA81" s="197" t="s">
        <v>29</v>
      </c>
      <c r="AB81" s="367">
        <v>0.4</v>
      </c>
      <c r="AC81" s="197" t="s">
        <v>1247</v>
      </c>
      <c r="AD81" s="197" t="s">
        <v>385</v>
      </c>
      <c r="AE81" s="197" t="s">
        <v>272</v>
      </c>
      <c r="AF81" s="197" t="s">
        <v>907</v>
      </c>
      <c r="AG81" s="201" t="s">
        <v>1110</v>
      </c>
      <c r="AH81" s="197" t="s">
        <v>828</v>
      </c>
    </row>
    <row r="82" spans="13:34">
      <c r="M82" s="227"/>
      <c r="Y82" s="197" t="s">
        <v>1240</v>
      </c>
      <c r="Z82" s="197" t="s">
        <v>1241</v>
      </c>
      <c r="AA82" s="197" t="s">
        <v>29</v>
      </c>
      <c r="AB82" s="367">
        <v>0.4</v>
      </c>
      <c r="AC82" s="197" t="s">
        <v>1242</v>
      </c>
      <c r="AD82" s="197" t="s">
        <v>107</v>
      </c>
      <c r="AE82" s="197" t="s">
        <v>272</v>
      </c>
      <c r="AF82" s="197" t="s">
        <v>907</v>
      </c>
      <c r="AG82" s="201" t="s">
        <v>1110</v>
      </c>
      <c r="AH82" s="197" t="s">
        <v>829</v>
      </c>
    </row>
    <row r="83" spans="13:34">
      <c r="M83" s="364" t="s">
        <v>1099</v>
      </c>
      <c r="Y83" s="197" t="s">
        <v>1167</v>
      </c>
      <c r="Z83" s="197" t="s">
        <v>1168</v>
      </c>
      <c r="AA83" s="197" t="s">
        <v>29</v>
      </c>
      <c r="AB83" s="367">
        <v>0.38</v>
      </c>
      <c r="AC83" s="197" t="s">
        <v>1169</v>
      </c>
      <c r="AD83" s="197" t="s">
        <v>290</v>
      </c>
      <c r="AE83" s="197" t="s">
        <v>272</v>
      </c>
      <c r="AF83" s="197" t="s">
        <v>907</v>
      </c>
      <c r="AG83" s="201">
        <v>33420</v>
      </c>
      <c r="AH83" s="197" t="s">
        <v>828</v>
      </c>
    </row>
    <row r="84" spans="13:34">
      <c r="M84" s="495" t="s">
        <v>1100</v>
      </c>
      <c r="N84" s="495"/>
      <c r="O84" s="495"/>
      <c r="P84" s="495"/>
      <c r="Q84" s="495"/>
      <c r="R84" s="495"/>
      <c r="S84" s="495"/>
      <c r="T84" s="495"/>
      <c r="U84" s="495"/>
      <c r="Y84" s="197" t="s">
        <v>1401</v>
      </c>
      <c r="Z84" s="197" t="s">
        <v>1402</v>
      </c>
      <c r="AA84" s="197" t="s">
        <v>1257</v>
      </c>
      <c r="AB84" s="367">
        <v>0.38</v>
      </c>
      <c r="AC84" s="197" t="s">
        <v>1403</v>
      </c>
      <c r="AD84" s="197" t="s">
        <v>1404</v>
      </c>
      <c r="AE84" s="197" t="s">
        <v>606</v>
      </c>
      <c r="AF84" s="197" t="s">
        <v>907</v>
      </c>
      <c r="AG84" s="201">
        <v>41936</v>
      </c>
      <c r="AH84" s="197" t="s">
        <v>835</v>
      </c>
    </row>
    <row r="85" spans="13:34">
      <c r="Y85" s="197" t="s">
        <v>1115</v>
      </c>
      <c r="Z85" s="197" t="s">
        <v>1116</v>
      </c>
      <c r="AA85" s="197" t="s">
        <v>29</v>
      </c>
      <c r="AB85" s="367">
        <v>0.36499999999999999</v>
      </c>
      <c r="AC85" s="197" t="s">
        <v>1117</v>
      </c>
      <c r="AD85" s="197" t="s">
        <v>300</v>
      </c>
      <c r="AE85" s="197" t="s">
        <v>272</v>
      </c>
      <c r="AF85" s="197" t="s">
        <v>907</v>
      </c>
      <c r="AG85" s="201">
        <v>37314</v>
      </c>
      <c r="AH85" s="197" t="s">
        <v>829</v>
      </c>
    </row>
    <row r="86" spans="13:34">
      <c r="Y86" s="197" t="s">
        <v>1438</v>
      </c>
      <c r="Z86" s="197" t="s">
        <v>1439</v>
      </c>
      <c r="AA86" s="197" t="s">
        <v>29</v>
      </c>
      <c r="AB86" s="367">
        <v>0.33</v>
      </c>
      <c r="AC86" s="197" t="s">
        <v>1395</v>
      </c>
      <c r="AD86" s="197" t="s">
        <v>280</v>
      </c>
      <c r="AE86" s="197" t="s">
        <v>606</v>
      </c>
      <c r="AF86" s="197" t="s">
        <v>907</v>
      </c>
      <c r="AG86" s="201">
        <v>43809</v>
      </c>
      <c r="AH86" s="197" t="s">
        <v>835</v>
      </c>
    </row>
    <row r="87" spans="13:34">
      <c r="Y87" s="197" t="s">
        <v>1186</v>
      </c>
      <c r="Z87" s="197" t="s">
        <v>1187</v>
      </c>
      <c r="AA87" s="197" t="s">
        <v>29</v>
      </c>
      <c r="AB87" s="367">
        <v>0.32</v>
      </c>
      <c r="AC87" s="197" t="s">
        <v>1188</v>
      </c>
      <c r="AD87" s="197" t="s">
        <v>361</v>
      </c>
      <c r="AE87" s="197" t="s">
        <v>272</v>
      </c>
      <c r="AF87" s="197" t="s">
        <v>907</v>
      </c>
      <c r="AG87" s="201">
        <v>36851</v>
      </c>
      <c r="AH87" s="197" t="s">
        <v>828</v>
      </c>
    </row>
    <row r="88" spans="13:34">
      <c r="Y88" s="197" t="s">
        <v>1469</v>
      </c>
      <c r="Z88" s="197" t="s">
        <v>1470</v>
      </c>
      <c r="AA88" s="197" t="s">
        <v>1124</v>
      </c>
      <c r="AB88" s="367">
        <v>0.31</v>
      </c>
      <c r="AC88" s="197" t="s">
        <v>1442</v>
      </c>
      <c r="AD88" s="197" t="s">
        <v>372</v>
      </c>
      <c r="AE88" s="197" t="s">
        <v>606</v>
      </c>
      <c r="AF88" s="197" t="s">
        <v>907</v>
      </c>
      <c r="AG88" s="201">
        <v>40529</v>
      </c>
      <c r="AH88" s="197" t="s">
        <v>829</v>
      </c>
    </row>
    <row r="89" spans="13:34">
      <c r="Y89" s="197" t="s">
        <v>1313</v>
      </c>
      <c r="Z89" s="197" t="s">
        <v>1314</v>
      </c>
      <c r="AA89" s="197" t="s">
        <v>1257</v>
      </c>
      <c r="AB89" s="367">
        <v>0.3</v>
      </c>
      <c r="AC89" s="197" t="s">
        <v>140</v>
      </c>
      <c r="AD89" s="197" t="s">
        <v>287</v>
      </c>
      <c r="AE89" s="197" t="s">
        <v>606</v>
      </c>
      <c r="AF89" s="197" t="s">
        <v>907</v>
      </c>
      <c r="AG89" s="201">
        <v>41765</v>
      </c>
      <c r="AH89" s="197" t="s">
        <v>828</v>
      </c>
    </row>
    <row r="90" spans="13:34">
      <c r="Y90" s="197" t="s">
        <v>1164</v>
      </c>
      <c r="Z90" s="197" t="s">
        <v>1165</v>
      </c>
      <c r="AA90" s="197" t="s">
        <v>29</v>
      </c>
      <c r="AB90" s="367">
        <v>0.28999999999999998</v>
      </c>
      <c r="AC90" s="197" t="s">
        <v>1166</v>
      </c>
      <c r="AD90" s="197" t="s">
        <v>331</v>
      </c>
      <c r="AE90" s="197" t="s">
        <v>272</v>
      </c>
      <c r="AF90" s="197" t="s">
        <v>907</v>
      </c>
      <c r="AG90" s="201" t="s">
        <v>1110</v>
      </c>
      <c r="AH90" s="197" t="s">
        <v>829</v>
      </c>
    </row>
    <row r="91" spans="13:34">
      <c r="Y91" s="197" t="s">
        <v>1283</v>
      </c>
      <c r="Z91" s="197" t="s">
        <v>1284</v>
      </c>
      <c r="AA91" s="197" t="s">
        <v>1124</v>
      </c>
      <c r="AB91" s="367">
        <v>0.28000000000000003</v>
      </c>
      <c r="AC91" s="197" t="s">
        <v>1285</v>
      </c>
      <c r="AD91" s="197" t="s">
        <v>1223</v>
      </c>
      <c r="AE91" s="197" t="s">
        <v>606</v>
      </c>
      <c r="AF91" s="197" t="s">
        <v>907</v>
      </c>
      <c r="AG91" s="201">
        <v>40422</v>
      </c>
      <c r="AH91" s="197" t="s">
        <v>835</v>
      </c>
    </row>
    <row r="92" spans="13:34">
      <c r="Y92" s="197" t="s">
        <v>1335</v>
      </c>
      <c r="Z92" s="197" t="s">
        <v>1336</v>
      </c>
      <c r="AA92" s="197" t="s">
        <v>29</v>
      </c>
      <c r="AB92" s="367">
        <v>0.26500000000000001</v>
      </c>
      <c r="AC92" s="197" t="s">
        <v>1180</v>
      </c>
      <c r="AD92" s="197" t="s">
        <v>1181</v>
      </c>
      <c r="AE92" s="197" t="s">
        <v>272</v>
      </c>
      <c r="AF92" s="197" t="s">
        <v>907</v>
      </c>
      <c r="AG92" s="201" t="s">
        <v>1110</v>
      </c>
      <c r="AH92" s="197" t="s">
        <v>835</v>
      </c>
    </row>
    <row r="93" spans="13:34">
      <c r="Y93" s="197" t="s">
        <v>1366</v>
      </c>
      <c r="Z93" s="197" t="s">
        <v>1367</v>
      </c>
      <c r="AA93" s="197" t="s">
        <v>1257</v>
      </c>
      <c r="AB93" s="367">
        <v>0.25</v>
      </c>
      <c r="AC93" s="197" t="s">
        <v>1368</v>
      </c>
      <c r="AD93" s="197" t="s">
        <v>283</v>
      </c>
      <c r="AE93" s="197" t="s">
        <v>606</v>
      </c>
      <c r="AF93" s="197" t="s">
        <v>907</v>
      </c>
      <c r="AG93" s="201">
        <v>40828</v>
      </c>
      <c r="AH93" s="197" t="s">
        <v>829</v>
      </c>
    </row>
    <row r="94" spans="13:34">
      <c r="Y94" s="197" t="s">
        <v>1175</v>
      </c>
      <c r="Z94" s="197" t="s">
        <v>1176</v>
      </c>
      <c r="AA94" s="197" t="s">
        <v>29</v>
      </c>
      <c r="AB94" s="367">
        <v>0.23</v>
      </c>
      <c r="AC94" s="197" t="s">
        <v>1177</v>
      </c>
      <c r="AD94" s="197" t="s">
        <v>361</v>
      </c>
      <c r="AE94" s="197" t="s">
        <v>606</v>
      </c>
      <c r="AF94" s="197" t="s">
        <v>907</v>
      </c>
      <c r="AG94" s="201" t="s">
        <v>1110</v>
      </c>
      <c r="AH94" s="197" t="s">
        <v>835</v>
      </c>
    </row>
    <row r="95" spans="13:34">
      <c r="Y95" s="197" t="s">
        <v>1359</v>
      </c>
      <c r="Z95" s="197" t="s">
        <v>1360</v>
      </c>
      <c r="AA95" s="197" t="s">
        <v>29</v>
      </c>
      <c r="AB95" s="367">
        <v>0.22500000000000001</v>
      </c>
      <c r="AC95" s="197" t="s">
        <v>1361</v>
      </c>
      <c r="AD95" s="197" t="s">
        <v>1362</v>
      </c>
      <c r="AE95" s="197" t="s">
        <v>917</v>
      </c>
      <c r="AF95" s="197" t="s">
        <v>907</v>
      </c>
      <c r="AG95" s="201">
        <v>43844</v>
      </c>
      <c r="AH95" s="197" t="s">
        <v>835</v>
      </c>
    </row>
    <row r="96" spans="13:34">
      <c r="Y96" s="197" t="s">
        <v>1460</v>
      </c>
      <c r="Z96" s="197" t="s">
        <v>1461</v>
      </c>
      <c r="AA96" s="197" t="s">
        <v>1124</v>
      </c>
      <c r="AB96" s="367">
        <v>0.22</v>
      </c>
      <c r="AC96" s="197" t="s">
        <v>1273</v>
      </c>
      <c r="AD96" s="197" t="s">
        <v>1274</v>
      </c>
      <c r="AE96" s="197" t="s">
        <v>606</v>
      </c>
      <c r="AF96" s="197" t="s">
        <v>907</v>
      </c>
      <c r="AG96" s="201">
        <v>39776</v>
      </c>
      <c r="AH96" s="197" t="s">
        <v>835</v>
      </c>
    </row>
    <row r="97" spans="25:34">
      <c r="Y97" s="197" t="s">
        <v>1302</v>
      </c>
      <c r="Z97" s="197" t="s">
        <v>1303</v>
      </c>
      <c r="AA97" s="197" t="s">
        <v>1004</v>
      </c>
      <c r="AB97" s="367">
        <v>0.2</v>
      </c>
      <c r="AC97" s="197" t="s">
        <v>218</v>
      </c>
      <c r="AD97" s="197" t="s">
        <v>1304</v>
      </c>
      <c r="AE97" s="197" t="s">
        <v>606</v>
      </c>
      <c r="AF97" s="197" t="s">
        <v>907</v>
      </c>
      <c r="AG97" s="201">
        <v>40862</v>
      </c>
      <c r="AH97" s="197" t="s">
        <v>828</v>
      </c>
    </row>
    <row r="98" spans="25:34">
      <c r="Y98" s="197" t="s">
        <v>1118</v>
      </c>
      <c r="Z98" s="197" t="s">
        <v>1119</v>
      </c>
      <c r="AA98" s="197" t="s">
        <v>29</v>
      </c>
      <c r="AB98" s="367">
        <v>0.2</v>
      </c>
      <c r="AC98" s="197" t="s">
        <v>1120</v>
      </c>
      <c r="AD98" s="197" t="s">
        <v>1121</v>
      </c>
      <c r="AE98" s="197" t="s">
        <v>272</v>
      </c>
      <c r="AF98" s="197" t="s">
        <v>907</v>
      </c>
      <c r="AG98" s="201" t="s">
        <v>1110</v>
      </c>
      <c r="AH98" s="197" t="s">
        <v>828</v>
      </c>
    </row>
    <row r="99" spans="25:34">
      <c r="Y99" s="197" t="s">
        <v>1224</v>
      </c>
      <c r="Z99" s="197" t="s">
        <v>1225</v>
      </c>
      <c r="AA99" s="197" t="s">
        <v>29</v>
      </c>
      <c r="AB99" s="367">
        <v>0.2</v>
      </c>
      <c r="AC99" s="197" t="s">
        <v>1226</v>
      </c>
      <c r="AD99" s="197" t="s">
        <v>345</v>
      </c>
      <c r="AE99" s="197" t="s">
        <v>272</v>
      </c>
      <c r="AF99" s="197" t="s">
        <v>907</v>
      </c>
      <c r="AG99" s="201" t="s">
        <v>1110</v>
      </c>
      <c r="AH99" s="197" t="s">
        <v>828</v>
      </c>
    </row>
    <row r="100" spans="25:34">
      <c r="Y100" s="197" t="s">
        <v>1264</v>
      </c>
      <c r="Z100" s="197" t="s">
        <v>1265</v>
      </c>
      <c r="AA100" s="197" t="s">
        <v>29</v>
      </c>
      <c r="AB100" s="367">
        <v>0.2</v>
      </c>
      <c r="AC100" s="197" t="s">
        <v>1266</v>
      </c>
      <c r="AD100" s="197" t="s">
        <v>313</v>
      </c>
      <c r="AE100" s="197" t="s">
        <v>606</v>
      </c>
      <c r="AF100" s="197" t="s">
        <v>907</v>
      </c>
      <c r="AG100" s="201">
        <v>40452</v>
      </c>
      <c r="AH100" s="197" t="s">
        <v>835</v>
      </c>
    </row>
    <row r="101" spans="25:34">
      <c r="Y101" s="197" t="s">
        <v>1471</v>
      </c>
      <c r="Z101" s="197" t="s">
        <v>1472</v>
      </c>
      <c r="AA101" s="197" t="s">
        <v>1113</v>
      </c>
      <c r="AB101" s="367">
        <v>0.18</v>
      </c>
      <c r="AC101" s="197" t="s">
        <v>1473</v>
      </c>
      <c r="AD101" s="197" t="s">
        <v>1109</v>
      </c>
      <c r="AE101" s="197" t="s">
        <v>272</v>
      </c>
      <c r="AF101" s="197" t="s">
        <v>907</v>
      </c>
      <c r="AG101" s="201">
        <v>39071</v>
      </c>
      <c r="AH101" s="197" t="s">
        <v>835</v>
      </c>
    </row>
    <row r="102" spans="25:34">
      <c r="Y102" s="197" t="s">
        <v>1464</v>
      </c>
      <c r="Z102" s="197" t="s">
        <v>1465</v>
      </c>
      <c r="AA102" s="197" t="s">
        <v>29</v>
      </c>
      <c r="AB102" s="367">
        <v>0.18</v>
      </c>
      <c r="AC102" s="197" t="s">
        <v>1598</v>
      </c>
      <c r="AD102" s="197" t="s">
        <v>283</v>
      </c>
      <c r="AE102" s="197" t="s">
        <v>272</v>
      </c>
      <c r="AF102" s="197" t="s">
        <v>907</v>
      </c>
      <c r="AG102" s="201" t="s">
        <v>1110</v>
      </c>
      <c r="AH102" s="197" t="s">
        <v>835</v>
      </c>
    </row>
    <row r="103" spans="25:34">
      <c r="Y103" s="197" t="s">
        <v>1293</v>
      </c>
      <c r="Z103" s="197" t="s">
        <v>1294</v>
      </c>
      <c r="AA103" s="197" t="s">
        <v>29</v>
      </c>
      <c r="AB103" s="367">
        <v>0.16300000000000001</v>
      </c>
      <c r="AC103" s="197" t="s">
        <v>1295</v>
      </c>
      <c r="AD103" s="197" t="s">
        <v>472</v>
      </c>
      <c r="AE103" s="197" t="s">
        <v>606</v>
      </c>
      <c r="AF103" s="197" t="s">
        <v>907</v>
      </c>
      <c r="AG103" s="201">
        <v>41099</v>
      </c>
      <c r="AH103" s="197" t="s">
        <v>829</v>
      </c>
    </row>
    <row r="104" spans="25:34">
      <c r="Y104" s="197" t="s">
        <v>1315</v>
      </c>
      <c r="Z104" s="197" t="s">
        <v>1316</v>
      </c>
      <c r="AA104" s="197" t="s">
        <v>29</v>
      </c>
      <c r="AB104" s="367">
        <v>0.14199999999999999</v>
      </c>
      <c r="AC104" s="197" t="s">
        <v>1317</v>
      </c>
      <c r="AD104" s="197" t="s">
        <v>481</v>
      </c>
      <c r="AE104" s="197" t="s">
        <v>606</v>
      </c>
      <c r="AF104" s="197" t="s">
        <v>907</v>
      </c>
      <c r="AG104" s="201" t="s">
        <v>1110</v>
      </c>
      <c r="AH104" s="197" t="s">
        <v>835</v>
      </c>
    </row>
    <row r="105" spans="25:34">
      <c r="Y105" s="197" t="s">
        <v>1298</v>
      </c>
      <c r="Z105" s="197" t="s">
        <v>1299</v>
      </c>
      <c r="AA105" s="197" t="s">
        <v>29</v>
      </c>
      <c r="AB105" s="367">
        <v>0.14000000000000001</v>
      </c>
      <c r="AC105" s="197" t="s">
        <v>1578</v>
      </c>
      <c r="AD105" s="197" t="s">
        <v>797</v>
      </c>
      <c r="AE105" s="197" t="s">
        <v>272</v>
      </c>
      <c r="AF105" s="197" t="s">
        <v>907</v>
      </c>
      <c r="AG105" s="201" t="s">
        <v>1110</v>
      </c>
      <c r="AH105" s="197" t="s">
        <v>835</v>
      </c>
    </row>
    <row r="106" spans="25:34">
      <c r="Y106" s="197" t="s">
        <v>1353</v>
      </c>
      <c r="Z106" s="197" t="s">
        <v>1354</v>
      </c>
      <c r="AA106" s="197" t="s">
        <v>29</v>
      </c>
      <c r="AB106" s="367">
        <v>0.13200000000000001</v>
      </c>
      <c r="AC106" s="197" t="s">
        <v>1599</v>
      </c>
      <c r="AD106" s="197" t="s">
        <v>258</v>
      </c>
      <c r="AE106" s="197" t="s">
        <v>606</v>
      </c>
      <c r="AF106" s="197" t="s">
        <v>907</v>
      </c>
      <c r="AG106" s="201">
        <v>39666</v>
      </c>
      <c r="AH106" s="197" t="s">
        <v>835</v>
      </c>
    </row>
    <row r="107" spans="25:34">
      <c r="Y107" s="197" t="s">
        <v>1160</v>
      </c>
      <c r="Z107" s="197" t="s">
        <v>1161</v>
      </c>
      <c r="AA107" s="197" t="s">
        <v>29</v>
      </c>
      <c r="AB107" s="367">
        <v>0.13200000000000001</v>
      </c>
      <c r="AC107" s="197" t="s">
        <v>1162</v>
      </c>
      <c r="AD107" s="197" t="s">
        <v>1163</v>
      </c>
      <c r="AE107" s="197" t="s">
        <v>272</v>
      </c>
      <c r="AF107" s="197" t="s">
        <v>907</v>
      </c>
      <c r="AG107" s="201" t="s">
        <v>1110</v>
      </c>
      <c r="AH107" s="197" t="s">
        <v>828</v>
      </c>
    </row>
    <row r="108" spans="25:34">
      <c r="Y108" s="197" t="s">
        <v>1600</v>
      </c>
      <c r="Z108" s="197" t="s">
        <v>1601</v>
      </c>
      <c r="AA108" s="197" t="s">
        <v>1004</v>
      </c>
      <c r="AB108" s="367">
        <v>0.114</v>
      </c>
      <c r="AC108" s="197" t="s">
        <v>1273</v>
      </c>
      <c r="AD108" s="197" t="s">
        <v>1274</v>
      </c>
      <c r="AE108" s="197" t="s">
        <v>606</v>
      </c>
      <c r="AF108" s="197" t="s">
        <v>907</v>
      </c>
      <c r="AG108" s="201">
        <v>44816</v>
      </c>
      <c r="AH108" s="197" t="s">
        <v>835</v>
      </c>
    </row>
    <row r="109" spans="25:34">
      <c r="Y109" s="197" t="s">
        <v>1289</v>
      </c>
      <c r="Z109" s="197" t="s">
        <v>1290</v>
      </c>
      <c r="AA109" s="197" t="s">
        <v>29</v>
      </c>
      <c r="AB109" s="367">
        <v>0.11</v>
      </c>
      <c r="AC109" s="197" t="s">
        <v>1291</v>
      </c>
      <c r="AD109" s="197" t="s">
        <v>1292</v>
      </c>
      <c r="AE109" s="197" t="s">
        <v>606</v>
      </c>
      <c r="AF109" s="197" t="s">
        <v>907</v>
      </c>
      <c r="AG109" s="201">
        <v>39083</v>
      </c>
      <c r="AH109" s="197" t="s">
        <v>835</v>
      </c>
    </row>
    <row r="110" spans="25:34">
      <c r="Y110" s="197" t="s">
        <v>1146</v>
      </c>
      <c r="Z110" s="197" t="s">
        <v>1147</v>
      </c>
      <c r="AA110" s="197" t="s">
        <v>29</v>
      </c>
      <c r="AB110" s="367">
        <v>0.11</v>
      </c>
      <c r="AC110" s="197" t="s">
        <v>1148</v>
      </c>
      <c r="AD110" s="197" t="s">
        <v>290</v>
      </c>
      <c r="AE110" s="197" t="s">
        <v>272</v>
      </c>
      <c r="AF110" s="197" t="s">
        <v>907</v>
      </c>
      <c r="AG110" s="201" t="s">
        <v>1110</v>
      </c>
      <c r="AH110" s="197" t="s">
        <v>835</v>
      </c>
    </row>
    <row r="111" spans="25:34">
      <c r="Y111" s="197" t="s">
        <v>1227</v>
      </c>
      <c r="Z111" s="197" t="s">
        <v>1228</v>
      </c>
      <c r="AA111" s="197" t="s">
        <v>29</v>
      </c>
      <c r="AB111" s="367">
        <v>0.104</v>
      </c>
      <c r="AC111" s="197" t="s">
        <v>1229</v>
      </c>
      <c r="AD111" s="197" t="s">
        <v>1230</v>
      </c>
      <c r="AE111" s="197" t="s">
        <v>272</v>
      </c>
      <c r="AF111" s="197" t="s">
        <v>907</v>
      </c>
      <c r="AG111" s="201" t="s">
        <v>1110</v>
      </c>
      <c r="AH111" s="197" t="s">
        <v>835</v>
      </c>
    </row>
    <row r="112" spans="25:34">
      <c r="Y112" s="197" t="s">
        <v>1344</v>
      </c>
      <c r="Z112" s="197" t="s">
        <v>1345</v>
      </c>
      <c r="AA112" s="197" t="s">
        <v>1700</v>
      </c>
      <c r="AB112" s="367">
        <v>0.1</v>
      </c>
      <c r="AC112" s="197" t="s">
        <v>1346</v>
      </c>
      <c r="AD112" s="197" t="s">
        <v>124</v>
      </c>
      <c r="AE112" s="197" t="s">
        <v>606</v>
      </c>
      <c r="AF112" s="197" t="s">
        <v>907</v>
      </c>
      <c r="AG112" s="201">
        <v>40897</v>
      </c>
      <c r="AH112" s="197" t="s">
        <v>835</v>
      </c>
    </row>
    <row r="113" spans="25:34">
      <c r="Y113" s="197" t="s">
        <v>1455</v>
      </c>
      <c r="Z113" s="197" t="s">
        <v>1456</v>
      </c>
      <c r="AA113" s="197" t="s">
        <v>29</v>
      </c>
      <c r="AB113" s="367">
        <v>0.1</v>
      </c>
      <c r="AC113" s="197" t="s">
        <v>1457</v>
      </c>
      <c r="AD113" s="197" t="s">
        <v>250</v>
      </c>
      <c r="AE113" s="197" t="s">
        <v>606</v>
      </c>
      <c r="AF113" s="197" t="s">
        <v>907</v>
      </c>
      <c r="AG113" s="201">
        <v>39414</v>
      </c>
      <c r="AH113" s="197" t="s">
        <v>835</v>
      </c>
    </row>
    <row r="114" spans="25:34">
      <c r="Y114" s="197" t="s">
        <v>1485</v>
      </c>
      <c r="Z114" s="197" t="s">
        <v>1486</v>
      </c>
      <c r="AA114" s="197" t="s">
        <v>1269</v>
      </c>
      <c r="AB114" s="367">
        <v>0.1</v>
      </c>
      <c r="AC114" s="197" t="s">
        <v>1487</v>
      </c>
      <c r="AD114" s="197" t="s">
        <v>1488</v>
      </c>
      <c r="AE114" s="197" t="s">
        <v>606</v>
      </c>
      <c r="AF114" s="197" t="s">
        <v>907</v>
      </c>
      <c r="AG114" s="201">
        <v>40298</v>
      </c>
      <c r="AH114" s="197" t="s">
        <v>835</v>
      </c>
    </row>
    <row r="115" spans="25:34">
      <c r="Y115" s="197" t="s">
        <v>1196</v>
      </c>
      <c r="Z115" s="197" t="s">
        <v>1197</v>
      </c>
      <c r="AA115" s="197" t="s">
        <v>29</v>
      </c>
      <c r="AB115" s="367">
        <v>0.1</v>
      </c>
      <c r="AC115" s="197" t="s">
        <v>1162</v>
      </c>
      <c r="AD115" s="197" t="s">
        <v>1163</v>
      </c>
      <c r="AE115" s="197" t="s">
        <v>272</v>
      </c>
      <c r="AF115" s="197" t="s">
        <v>907</v>
      </c>
      <c r="AG115" s="201" t="s">
        <v>1110</v>
      </c>
      <c r="AH115" s="197" t="s">
        <v>828</v>
      </c>
    </row>
    <row r="116" spans="25:34">
      <c r="Y116" s="197" t="s">
        <v>1157</v>
      </c>
      <c r="Z116" s="197" t="s">
        <v>1158</v>
      </c>
      <c r="AA116" s="197" t="s">
        <v>29</v>
      </c>
      <c r="AB116" s="367">
        <v>0.1</v>
      </c>
      <c r="AC116" s="197" t="s">
        <v>1159</v>
      </c>
      <c r="AD116" s="197" t="s">
        <v>595</v>
      </c>
      <c r="AE116" s="197" t="s">
        <v>272</v>
      </c>
      <c r="AF116" s="197" t="s">
        <v>907</v>
      </c>
      <c r="AG116" s="201" t="s">
        <v>1110</v>
      </c>
      <c r="AH116" s="197" t="s">
        <v>829</v>
      </c>
    </row>
    <row r="117" spans="25:34">
      <c r="Y117" s="197" t="s">
        <v>1458</v>
      </c>
      <c r="Z117" s="197" t="s">
        <v>1459</v>
      </c>
      <c r="AA117" s="197" t="s">
        <v>29</v>
      </c>
      <c r="AB117" s="367">
        <v>9.5000000000000001E-2</v>
      </c>
      <c r="AC117" s="197" t="s">
        <v>1291</v>
      </c>
      <c r="AD117" s="197" t="s">
        <v>1292</v>
      </c>
      <c r="AE117" s="197" t="s">
        <v>606</v>
      </c>
      <c r="AF117" s="197" t="s">
        <v>907</v>
      </c>
      <c r="AG117" s="201">
        <v>39479</v>
      </c>
      <c r="AH117" s="197" t="s">
        <v>835</v>
      </c>
    </row>
    <row r="118" spans="25:34">
      <c r="Y118" s="197" t="s">
        <v>1380</v>
      </c>
      <c r="Z118" s="197" t="s">
        <v>1381</v>
      </c>
      <c r="AA118" s="197" t="s">
        <v>29</v>
      </c>
      <c r="AB118" s="367">
        <v>0.09</v>
      </c>
      <c r="AC118" s="197" t="s">
        <v>1291</v>
      </c>
      <c r="AD118" s="197" t="s">
        <v>1292</v>
      </c>
      <c r="AE118" s="197" t="s">
        <v>606</v>
      </c>
      <c r="AF118" s="197" t="s">
        <v>907</v>
      </c>
      <c r="AG118" s="201">
        <v>40391</v>
      </c>
      <c r="AH118" s="197" t="s">
        <v>828</v>
      </c>
    </row>
    <row r="119" spans="25:34">
      <c r="Y119" s="197" t="s">
        <v>1252</v>
      </c>
      <c r="Z119" s="197" t="s">
        <v>1253</v>
      </c>
      <c r="AA119" s="197" t="s">
        <v>29</v>
      </c>
      <c r="AB119" s="367">
        <v>0.09</v>
      </c>
      <c r="AC119" s="197" t="s">
        <v>1254</v>
      </c>
      <c r="AD119" s="197" t="s">
        <v>617</v>
      </c>
      <c r="AE119" s="197" t="s">
        <v>272</v>
      </c>
      <c r="AF119" s="197" t="s">
        <v>907</v>
      </c>
      <c r="AG119" s="201" t="s">
        <v>1110</v>
      </c>
      <c r="AH119" s="197" t="s">
        <v>828</v>
      </c>
    </row>
    <row r="120" spans="25:34">
      <c r="Y120" s="197" t="s">
        <v>1350</v>
      </c>
      <c r="Z120" s="197" t="s">
        <v>1351</v>
      </c>
      <c r="AA120" s="197" t="s">
        <v>1269</v>
      </c>
      <c r="AB120" s="367">
        <v>0.09</v>
      </c>
      <c r="AC120" s="197" t="s">
        <v>1352</v>
      </c>
      <c r="AD120" s="197" t="s">
        <v>331</v>
      </c>
      <c r="AE120" s="197" t="s">
        <v>606</v>
      </c>
      <c r="AF120" s="197" t="s">
        <v>907</v>
      </c>
      <c r="AG120" s="201">
        <v>40676</v>
      </c>
      <c r="AH120" s="197" t="s">
        <v>835</v>
      </c>
    </row>
    <row r="121" spans="25:34">
      <c r="Y121" s="197" t="s">
        <v>1132</v>
      </c>
      <c r="Z121" s="197" t="s">
        <v>1133</v>
      </c>
      <c r="AA121" s="197" t="s">
        <v>29</v>
      </c>
      <c r="AB121" s="367">
        <v>8.3000000000000004E-2</v>
      </c>
      <c r="AC121" s="197" t="s">
        <v>1134</v>
      </c>
      <c r="AD121" s="197" t="s">
        <v>193</v>
      </c>
      <c r="AE121" s="197" t="s">
        <v>272</v>
      </c>
      <c r="AF121" s="197" t="s">
        <v>907</v>
      </c>
      <c r="AG121" s="201" t="s">
        <v>1110</v>
      </c>
      <c r="AH121" s="197" t="s">
        <v>835</v>
      </c>
    </row>
    <row r="122" spans="25:34">
      <c r="Y122" s="197" t="s">
        <v>1233</v>
      </c>
      <c r="Z122" s="197" t="s">
        <v>1234</v>
      </c>
      <c r="AA122" s="197" t="s">
        <v>29</v>
      </c>
      <c r="AB122" s="367">
        <v>0.08</v>
      </c>
      <c r="AC122" s="197" t="s">
        <v>1602</v>
      </c>
      <c r="AD122" s="197" t="s">
        <v>797</v>
      </c>
      <c r="AE122" s="197" t="s">
        <v>272</v>
      </c>
      <c r="AF122" s="197" t="s">
        <v>907</v>
      </c>
      <c r="AG122" s="201" t="s">
        <v>1110</v>
      </c>
      <c r="AH122" s="197" t="s">
        <v>829</v>
      </c>
    </row>
    <row r="123" spans="25:34">
      <c r="Y123" s="197" t="s">
        <v>1126</v>
      </c>
      <c r="Z123" s="197" t="s">
        <v>1127</v>
      </c>
      <c r="AA123" s="197" t="s">
        <v>29</v>
      </c>
      <c r="AB123" s="367">
        <v>7.9000000000000001E-2</v>
      </c>
      <c r="AC123" s="197" t="s">
        <v>218</v>
      </c>
      <c r="AD123" s="197" t="s">
        <v>921</v>
      </c>
      <c r="AE123" s="197" t="s">
        <v>272</v>
      </c>
      <c r="AF123" s="197" t="s">
        <v>907</v>
      </c>
      <c r="AG123" s="201" t="s">
        <v>1110</v>
      </c>
      <c r="AH123" s="197" t="s">
        <v>828</v>
      </c>
    </row>
    <row r="124" spans="25:34">
      <c r="Y124" s="197" t="s">
        <v>1106</v>
      </c>
      <c r="Z124" s="197" t="s">
        <v>1107</v>
      </c>
      <c r="AA124" s="197" t="s">
        <v>29</v>
      </c>
      <c r="AB124" s="367">
        <v>7.4999999999999997E-2</v>
      </c>
      <c r="AC124" s="197" t="s">
        <v>1108</v>
      </c>
      <c r="AD124" s="197" t="s">
        <v>1109</v>
      </c>
      <c r="AE124" s="197" t="s">
        <v>272</v>
      </c>
      <c r="AF124" s="197" t="s">
        <v>907</v>
      </c>
      <c r="AG124" s="201" t="s">
        <v>1110</v>
      </c>
      <c r="AH124" s="197" t="s">
        <v>835</v>
      </c>
    </row>
    <row r="125" spans="25:34">
      <c r="Y125" s="197" t="s">
        <v>1248</v>
      </c>
      <c r="Z125" s="197" t="s">
        <v>1249</v>
      </c>
      <c r="AA125" s="197" t="s">
        <v>29</v>
      </c>
      <c r="AB125" s="367">
        <v>7.4999999999999997E-2</v>
      </c>
      <c r="AC125" s="197" t="s">
        <v>1229</v>
      </c>
      <c r="AD125" s="197" t="s">
        <v>1230</v>
      </c>
      <c r="AE125" s="197" t="s">
        <v>272</v>
      </c>
      <c r="AF125" s="197" t="s">
        <v>907</v>
      </c>
      <c r="AG125" s="201" t="s">
        <v>1110</v>
      </c>
      <c r="AH125" s="197" t="s">
        <v>828</v>
      </c>
    </row>
    <row r="126" spans="25:34">
      <c r="Y126" s="197" t="s">
        <v>1310</v>
      </c>
      <c r="Z126" s="197" t="s">
        <v>1311</v>
      </c>
      <c r="AA126" s="197" t="s">
        <v>1113</v>
      </c>
      <c r="AB126" s="367">
        <v>5.9990000000000002E-2</v>
      </c>
      <c r="AC126" s="197" t="s">
        <v>1312</v>
      </c>
      <c r="AD126" s="197" t="s">
        <v>331</v>
      </c>
      <c r="AE126" s="197" t="s">
        <v>606</v>
      </c>
      <c r="AF126" s="197" t="s">
        <v>907</v>
      </c>
      <c r="AG126" s="201">
        <v>41199</v>
      </c>
      <c r="AH126" s="197" t="s">
        <v>835</v>
      </c>
    </row>
    <row r="127" spans="25:34">
      <c r="Y127" s="197" t="s">
        <v>1128</v>
      </c>
      <c r="Z127" s="197" t="s">
        <v>1129</v>
      </c>
      <c r="AA127" s="197" t="s">
        <v>29</v>
      </c>
      <c r="AB127" s="367">
        <v>5.5E-2</v>
      </c>
      <c r="AC127" s="197" t="s">
        <v>1130</v>
      </c>
      <c r="AD127" s="197" t="s">
        <v>1131</v>
      </c>
      <c r="AE127" s="197" t="s">
        <v>272</v>
      </c>
      <c r="AF127" s="197" t="s">
        <v>907</v>
      </c>
      <c r="AG127" s="201" t="s">
        <v>1110</v>
      </c>
      <c r="AH127" s="197" t="s">
        <v>828</v>
      </c>
    </row>
    <row r="128" spans="25:34">
      <c r="Y128" s="197" t="s">
        <v>1149</v>
      </c>
      <c r="Z128" s="197" t="s">
        <v>1150</v>
      </c>
      <c r="AA128" s="197" t="s">
        <v>29</v>
      </c>
      <c r="AB128" s="367">
        <v>5.5E-2</v>
      </c>
      <c r="AC128" s="197" t="s">
        <v>1151</v>
      </c>
      <c r="AD128" s="197" t="s">
        <v>716</v>
      </c>
      <c r="AE128" s="197" t="s">
        <v>272</v>
      </c>
      <c r="AF128" s="197" t="s">
        <v>907</v>
      </c>
      <c r="AG128" s="201" t="s">
        <v>1110</v>
      </c>
      <c r="AH128" s="197" t="s">
        <v>828</v>
      </c>
    </row>
    <row r="129" spans="25:34">
      <c r="Y129" s="197" t="s">
        <v>1235</v>
      </c>
      <c r="Z129" s="197" t="s">
        <v>1236</v>
      </c>
      <c r="AA129" s="197" t="s">
        <v>29</v>
      </c>
      <c r="AB129" s="367">
        <v>0.05</v>
      </c>
      <c r="AC129" s="197" t="s">
        <v>1237</v>
      </c>
      <c r="AD129" s="197" t="s">
        <v>1109</v>
      </c>
      <c r="AE129" s="197" t="s">
        <v>272</v>
      </c>
      <c r="AF129" s="197" t="s">
        <v>907</v>
      </c>
      <c r="AG129" s="201" t="s">
        <v>1110</v>
      </c>
      <c r="AH129" s="197" t="s">
        <v>828</v>
      </c>
    </row>
    <row r="130" spans="25:34">
      <c r="Y130" s="197" t="s">
        <v>1238</v>
      </c>
      <c r="Z130" s="197" t="s">
        <v>1239</v>
      </c>
      <c r="AA130" s="197" t="s">
        <v>29</v>
      </c>
      <c r="AB130" s="367">
        <v>0.05</v>
      </c>
      <c r="AC130" s="197" t="s">
        <v>1593</v>
      </c>
      <c r="AD130" s="197" t="s">
        <v>323</v>
      </c>
      <c r="AE130" s="197" t="s">
        <v>272</v>
      </c>
      <c r="AF130" s="197" t="s">
        <v>907</v>
      </c>
      <c r="AG130" s="201" t="s">
        <v>1110</v>
      </c>
      <c r="AH130" s="197" t="s">
        <v>828</v>
      </c>
    </row>
    <row r="131" spans="25:34">
      <c r="Y131" s="197" t="s">
        <v>1243</v>
      </c>
      <c r="Z131" s="197" t="s">
        <v>1244</v>
      </c>
      <c r="AA131" s="197" t="s">
        <v>29</v>
      </c>
      <c r="AB131" s="367">
        <v>0.05</v>
      </c>
      <c r="AC131" s="197" t="s">
        <v>1593</v>
      </c>
      <c r="AD131" s="197" t="s">
        <v>323</v>
      </c>
      <c r="AE131" s="197" t="s">
        <v>272</v>
      </c>
      <c r="AF131" s="197" t="s">
        <v>907</v>
      </c>
      <c r="AG131" s="201" t="s">
        <v>1110</v>
      </c>
      <c r="AH131" s="197" t="s">
        <v>828</v>
      </c>
    </row>
    <row r="132" spans="25:34">
      <c r="Y132" s="197" t="s">
        <v>1702</v>
      </c>
      <c r="Z132" s="197" t="s">
        <v>1703</v>
      </c>
      <c r="AA132" s="197" t="s">
        <v>29</v>
      </c>
      <c r="AB132" s="367">
        <v>4.4999999999999998E-2</v>
      </c>
      <c r="AC132" s="197" t="s">
        <v>1704</v>
      </c>
      <c r="AD132" s="197" t="s">
        <v>1705</v>
      </c>
      <c r="AE132" s="197" t="s">
        <v>606</v>
      </c>
      <c r="AF132" s="197" t="s">
        <v>907</v>
      </c>
      <c r="AG132" s="201">
        <v>43384</v>
      </c>
      <c r="AH132" s="197" t="s">
        <v>835</v>
      </c>
    </row>
    <row r="133" spans="25:34">
      <c r="Y133" s="197" t="s">
        <v>1300</v>
      </c>
      <c r="Z133" s="197" t="s">
        <v>1301</v>
      </c>
      <c r="AA133" s="197" t="s">
        <v>29</v>
      </c>
      <c r="AB133" s="367">
        <v>4.2000000000000003E-2</v>
      </c>
      <c r="AC133" s="197" t="s">
        <v>1237</v>
      </c>
      <c r="AD133" s="197" t="s">
        <v>1109</v>
      </c>
      <c r="AE133" s="197" t="s">
        <v>272</v>
      </c>
      <c r="AF133" s="197" t="s">
        <v>907</v>
      </c>
      <c r="AG133" s="201" t="s">
        <v>1110</v>
      </c>
      <c r="AH133" s="197" t="s">
        <v>835</v>
      </c>
    </row>
    <row r="134" spans="25:34">
      <c r="Y134" s="197" t="s">
        <v>1706</v>
      </c>
      <c r="Z134" s="197" t="s">
        <v>1707</v>
      </c>
      <c r="AA134" s="197" t="s">
        <v>1124</v>
      </c>
      <c r="AB134" s="367">
        <v>0.04</v>
      </c>
      <c r="AC134" s="197" t="s">
        <v>1329</v>
      </c>
      <c r="AD134" s="197" t="s">
        <v>1330</v>
      </c>
      <c r="AE134" s="197" t="s">
        <v>606</v>
      </c>
      <c r="AF134" s="197" t="s">
        <v>907</v>
      </c>
      <c r="AG134" s="201">
        <v>42671</v>
      </c>
      <c r="AH134" s="197" t="s">
        <v>90</v>
      </c>
    </row>
    <row r="135" spans="25:34">
      <c r="Y135" s="197" t="s">
        <v>1480</v>
      </c>
      <c r="Z135" s="197" t="s">
        <v>1481</v>
      </c>
      <c r="AA135" s="197" t="s">
        <v>29</v>
      </c>
      <c r="AB135" s="367">
        <v>0.03</v>
      </c>
      <c r="AC135" s="197" t="s">
        <v>1597</v>
      </c>
      <c r="AD135" s="197" t="s">
        <v>963</v>
      </c>
      <c r="AE135" s="197" t="s">
        <v>606</v>
      </c>
      <c r="AF135" s="197" t="s">
        <v>907</v>
      </c>
      <c r="AG135" s="201">
        <v>40603</v>
      </c>
      <c r="AH135" s="197" t="s">
        <v>835</v>
      </c>
    </row>
    <row r="136" spans="25:34">
      <c r="Y136" s="197" t="s">
        <v>1262</v>
      </c>
      <c r="Z136" s="197" t="s">
        <v>1263</v>
      </c>
      <c r="AA136" s="197" t="s">
        <v>29</v>
      </c>
      <c r="AB136" s="367">
        <v>2.9000000000000001E-2</v>
      </c>
      <c r="AC136" s="197" t="s">
        <v>1237</v>
      </c>
      <c r="AD136" s="197" t="s">
        <v>1109</v>
      </c>
      <c r="AE136" s="197" t="s">
        <v>272</v>
      </c>
      <c r="AF136" s="197" t="s">
        <v>907</v>
      </c>
      <c r="AG136" s="201" t="s">
        <v>1110</v>
      </c>
      <c r="AH136" s="197" t="s">
        <v>835</v>
      </c>
    </row>
    <row r="137" spans="25:34">
      <c r="Y137" s="197" t="s">
        <v>1305</v>
      </c>
      <c r="Z137" s="197" t="s">
        <v>1306</v>
      </c>
      <c r="AA137" s="197" t="s">
        <v>29</v>
      </c>
      <c r="AB137" s="367">
        <v>2.4E-2</v>
      </c>
      <c r="AC137" s="197" t="s">
        <v>1307</v>
      </c>
      <c r="AD137" s="197" t="s">
        <v>553</v>
      </c>
      <c r="AE137" s="197" t="s">
        <v>606</v>
      </c>
      <c r="AF137" s="197" t="s">
        <v>907</v>
      </c>
      <c r="AG137" s="201">
        <v>41070</v>
      </c>
      <c r="AH137" s="197" t="s">
        <v>835</v>
      </c>
    </row>
    <row r="138" spans="25:34">
      <c r="Y138" s="197" t="s">
        <v>1296</v>
      </c>
      <c r="Z138" s="197" t="s">
        <v>1297</v>
      </c>
      <c r="AA138" s="197" t="s">
        <v>29</v>
      </c>
      <c r="AB138" s="367">
        <v>2.3E-2</v>
      </c>
      <c r="AC138" s="197" t="s">
        <v>1134</v>
      </c>
      <c r="AD138" s="197" t="s">
        <v>193</v>
      </c>
      <c r="AE138" s="197" t="s">
        <v>272</v>
      </c>
      <c r="AF138" s="197" t="s">
        <v>907</v>
      </c>
      <c r="AG138" s="201" t="s">
        <v>1110</v>
      </c>
      <c r="AH138" s="197" t="s">
        <v>835</v>
      </c>
    </row>
    <row r="139" spans="25:34">
      <c r="Y139" s="197" t="s">
        <v>1474</v>
      </c>
      <c r="Z139" s="197" t="s">
        <v>1475</v>
      </c>
      <c r="AA139" s="197" t="s">
        <v>29</v>
      </c>
      <c r="AB139" s="367">
        <v>0.02</v>
      </c>
      <c r="AC139" s="197" t="s">
        <v>1340</v>
      </c>
      <c r="AD139" s="197" t="s">
        <v>1341</v>
      </c>
      <c r="AE139" s="197" t="s">
        <v>606</v>
      </c>
      <c r="AF139" s="197" t="s">
        <v>907</v>
      </c>
      <c r="AG139" s="201" t="s">
        <v>1110</v>
      </c>
      <c r="AH139" s="197" t="s">
        <v>835</v>
      </c>
    </row>
    <row r="140" spans="25:34">
      <c r="Y140" s="197" t="s">
        <v>1217</v>
      </c>
      <c r="Z140" s="197" t="s">
        <v>1218</v>
      </c>
      <c r="AA140" s="197" t="s">
        <v>29</v>
      </c>
      <c r="AB140" s="367">
        <v>1.9E-2</v>
      </c>
      <c r="AC140" s="197" t="s">
        <v>1219</v>
      </c>
      <c r="AD140" s="197" t="s">
        <v>582</v>
      </c>
      <c r="AE140" s="197" t="s">
        <v>272</v>
      </c>
      <c r="AF140" s="197" t="s">
        <v>907</v>
      </c>
      <c r="AG140" s="201" t="s">
        <v>1110</v>
      </c>
      <c r="AH140" s="197" t="s">
        <v>828</v>
      </c>
    </row>
    <row r="141" spans="25:34">
      <c r="Y141" s="368"/>
      <c r="Z141" s="368"/>
      <c r="AA141" s="369" t="s">
        <v>34</v>
      </c>
      <c r="AB141" s="370">
        <f>SUM(AB4:AB140)</f>
        <v>338.21799000000033</v>
      </c>
      <c r="AC141" s="368"/>
      <c r="AD141" s="368"/>
      <c r="AE141" s="368"/>
      <c r="AF141" s="368"/>
      <c r="AG141" s="368"/>
      <c r="AH141" s="368"/>
    </row>
  </sheetData>
  <mergeCells count="8">
    <mergeCell ref="Y1:AH1"/>
    <mergeCell ref="Y2:AH2"/>
    <mergeCell ref="M84:U84"/>
    <mergeCell ref="M1:U1"/>
    <mergeCell ref="M2:U2"/>
    <mergeCell ref="A1:K1"/>
    <mergeCell ref="A2:K2"/>
    <mergeCell ref="M81:U81"/>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07E131542E9B4499A75ABB0C6FC06A" ma:contentTypeVersion="3" ma:contentTypeDescription="Create a new document." ma:contentTypeScope="" ma:versionID="0846806461f87977182314d8cfa8c286">
  <xsd:schema xmlns:xsd="http://www.w3.org/2001/XMLSchema" xmlns:xs="http://www.w3.org/2001/XMLSchema" xmlns:p="http://schemas.microsoft.com/office/2006/metadata/properties" xmlns:ns2="3cada6dc-2705-46ed-bab2-0b2cd6d935ca" targetNamespace="http://schemas.microsoft.com/office/2006/metadata/properties" ma:root="true" ma:fieldsID="db12c09a0061d317cbb437b570a18752"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D3D53F-B6B7-4B02-B0E0-F10E29D3C4CA}">
  <ds:schemaRef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3cada6dc-2705-46ed-bab2-0b2cd6d935ca"/>
    <ds:schemaRef ds:uri="http://www.w3.org/XML/1998/namespace"/>
  </ds:schemaRefs>
</ds:datastoreItem>
</file>

<file path=customXml/itemProps2.xml><?xml version="1.0" encoding="utf-8"?>
<ds:datastoreItem xmlns:ds="http://schemas.openxmlformats.org/officeDocument/2006/customXml" ds:itemID="{97BB71E2-8044-4D22-9E5E-B867E934E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BF3D28-72D7-468B-B694-800EDF42E0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Wind &amp; Solar</vt:lpstr>
      <vt:lpstr>IE Connected Other Generation</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Nezar Kamaluddin</dc:creator>
  <cp:lastModifiedBy>James, Lisa</cp:lastModifiedBy>
  <cp:lastPrinted>2020-03-03T14:51:16Z</cp:lastPrinted>
  <dcterms:created xsi:type="dcterms:W3CDTF">2016-03-08T15:49:16Z</dcterms:created>
  <dcterms:modified xsi:type="dcterms:W3CDTF">2024-12-23T09:57:15Z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0x010100B307E131542E9B4499A75ABB0C6FC06A</vt:lpwstr>
  </property>
  <property fmtid="{D5CDD505-2E9C-101B-9397-08002B2CF9AE}" pid="3" name="File Category">
    <vt:lpwstr/>
  </property>
</Properties>
</file>