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Cover Sheet" sheetId="3" r:id="rId1"/>
    <sheet name="Droop Calculations_EirGrid" sheetId="1" r:id="rId2"/>
    <sheet name="Droop Calculations_SONI" sheetId="4" r:id="rId3"/>
  </sheets>
  <definedNames>
    <definedName name="_xlnm.Print_Area" localSheetId="0">'Cover Sheet'!$A$2:$E$46</definedName>
    <definedName name="_xlnm.Print_Area" localSheetId="2">'Droop Calculations_SONI'!$A$1:$S$12</definedName>
    <definedName name="Z_87DE1C7C_F92F_4056_9C7F_506D880140E3_.wvu.PrintArea" localSheetId="0" hidden="1">'Cover Sheet'!$A$2:$K$45</definedName>
  </definedNames>
  <calcPr calcId="145621"/>
</workbook>
</file>

<file path=xl/calcChain.xml><?xml version="1.0" encoding="utf-8"?>
<calcChain xmlns="http://schemas.openxmlformats.org/spreadsheetml/2006/main">
  <c r="E8" i="4" l="1"/>
  <c r="H8" i="4" s="1"/>
  <c r="J8" i="4" s="1"/>
  <c r="F8" i="4"/>
  <c r="G8" i="4" s="1"/>
  <c r="I8" i="4"/>
  <c r="E5" i="4"/>
  <c r="H5" i="4" s="1"/>
  <c r="J5" i="4" s="1"/>
  <c r="F5" i="4"/>
  <c r="G5" i="4"/>
  <c r="I5" i="4"/>
  <c r="I11" i="4"/>
  <c r="H11" i="4"/>
  <c r="J11" i="4" s="1"/>
  <c r="F11" i="4"/>
  <c r="E11" i="4"/>
  <c r="I10" i="4"/>
  <c r="H10" i="4"/>
  <c r="J10" i="4" s="1"/>
  <c r="F10" i="4"/>
  <c r="G10" i="4" s="1"/>
  <c r="E10" i="4"/>
  <c r="I9" i="4"/>
  <c r="F9" i="4"/>
  <c r="E9" i="4"/>
  <c r="H9" i="4" s="1"/>
  <c r="J9" i="4" s="1"/>
  <c r="I7" i="4"/>
  <c r="F7" i="4"/>
  <c r="E7" i="4"/>
  <c r="H7" i="4" s="1"/>
  <c r="J7" i="4" s="1"/>
  <c r="I6" i="4"/>
  <c r="H6" i="4"/>
  <c r="J6" i="4" s="1"/>
  <c r="F6" i="4"/>
  <c r="G6" i="4" s="1"/>
  <c r="E6" i="4"/>
  <c r="I4" i="4"/>
  <c r="F4" i="4"/>
  <c r="E4" i="4"/>
  <c r="H4" i="4" s="1"/>
  <c r="J4" i="4" s="1"/>
  <c r="I3" i="4"/>
  <c r="H3" i="4"/>
  <c r="J3" i="4" s="1"/>
  <c r="F3" i="4"/>
  <c r="G3" i="4" s="1"/>
  <c r="E3" i="4"/>
  <c r="I2" i="4"/>
  <c r="F2" i="4"/>
  <c r="E2" i="4"/>
  <c r="H2" i="4" s="1"/>
  <c r="J2" i="4" s="1"/>
  <c r="G11" i="4" l="1"/>
  <c r="G9" i="4"/>
  <c r="G2" i="4"/>
  <c r="G4" i="4"/>
  <c r="G7" i="4"/>
  <c r="H3" i="1"/>
  <c r="H4" i="1"/>
  <c r="H5" i="1"/>
  <c r="H6" i="1"/>
  <c r="H7" i="1"/>
  <c r="E3" i="1" l="1"/>
  <c r="I2" i="1"/>
  <c r="F3" i="1" l="1"/>
  <c r="F4" i="1"/>
  <c r="F5" i="1"/>
  <c r="F6" i="1"/>
  <c r="F7" i="1"/>
  <c r="F2" i="1"/>
  <c r="E4" i="1" l="1"/>
  <c r="E5" i="1"/>
  <c r="E6" i="1"/>
  <c r="E7" i="1"/>
  <c r="E2" i="1"/>
  <c r="H2" i="1" l="1"/>
  <c r="J2" i="1" s="1"/>
  <c r="G3" i="1"/>
  <c r="G4" i="1"/>
  <c r="G5" i="1"/>
  <c r="G6" i="1"/>
  <c r="G7" i="1"/>
  <c r="G2" i="1"/>
  <c r="I3" i="1"/>
  <c r="I4" i="1"/>
  <c r="I5" i="1"/>
  <c r="I6" i="1"/>
  <c r="I7" i="1"/>
  <c r="J4" i="1" l="1"/>
  <c r="J5" i="1"/>
  <c r="J7" i="1"/>
  <c r="J6" i="1"/>
  <c r="J3" i="1"/>
</calcChain>
</file>

<file path=xl/sharedStrings.xml><?xml version="1.0" encoding="utf-8"?>
<sst xmlns="http://schemas.openxmlformats.org/spreadsheetml/2006/main" count="55" uniqueCount="37">
  <si>
    <t>Static Data</t>
  </si>
  <si>
    <t>Registered Capacity</t>
  </si>
  <si>
    <t>MW</t>
  </si>
  <si>
    <t>Initial MW</t>
  </si>
  <si>
    <t>Final MW</t>
  </si>
  <si>
    <t>Frequency deviation in Hz</t>
  </si>
  <si>
    <t>Calculated Droop in %</t>
  </si>
  <si>
    <t>MW change</t>
  </si>
  <si>
    <t>Expected Droop</t>
  </si>
  <si>
    <t>%</t>
  </si>
  <si>
    <t>Expected droop in %</t>
  </si>
  <si>
    <t>Expected MW</t>
  </si>
  <si>
    <t>Comment</t>
  </si>
  <si>
    <t>Nominal frequency</t>
  </si>
  <si>
    <t>Hz</t>
  </si>
  <si>
    <t>Delta MW</t>
  </si>
  <si>
    <t>Delta Droop</t>
  </si>
  <si>
    <t>Cells in orange are for user input</t>
  </si>
  <si>
    <t>Min load -0.5 Hz Ramp at 1 Hz/Second</t>
  </si>
  <si>
    <t>Min load +0.5 Hz Ramp at 1 Hz/Second</t>
  </si>
  <si>
    <t>75% -0.5 Hz Ramp at 1 Hz/Second</t>
  </si>
  <si>
    <t>75% +0.5 Hz Ramp at 1 Hz/Second</t>
  </si>
  <si>
    <t>90% -0.5 Hz Ramp at 1 Hz/Second</t>
  </si>
  <si>
    <t xml:space="preserve"> 100% +0.5 Hz Ramp at 1 Hz/Second</t>
  </si>
  <si>
    <t>Step</t>
  </si>
  <si>
    <t>Cells in white are calculated based on static data above and on the frequency injection</t>
  </si>
  <si>
    <t>CDGU Rocof Calculations Workbook</t>
  </si>
  <si>
    <t xml:space="preserve">Disclaimer information  can be found at: http://www.eirgridgroup.com/legal/ </t>
  </si>
  <si>
    <t>100%
-0.5 Hz
Ramp at 2 Hz/s</t>
  </si>
  <si>
    <t>100%
+0.5 Hz
Ramp at 2 Hz/s</t>
  </si>
  <si>
    <t>75%
-0.5 Hz
Ramp at 1 Hz/s,
Hold for 1s,
+1 Hz
Ramp at 1 Hz/s</t>
  </si>
  <si>
    <t>75%
-0.5 Hz
Ramp at 2 Hz/s</t>
  </si>
  <si>
    <t>75%
+0.5 Hz
Ramp at 1 Hz/s,
Hold for 1s,
-1 Hz
Ramp at 1 Hz/s</t>
  </si>
  <si>
    <t>75%
+0.5 Hz
Ramp at 2 Hz/s</t>
  </si>
  <si>
    <t>Min load
-0.5 Hz
Ramp at 2 Hz/s</t>
  </si>
  <si>
    <t>Min load
+0.5 Hz
Ramp at 2 Hz/s</t>
  </si>
  <si>
    <t>1. Cells in orange are for user input
2. Cells in white are calculated based on static data above and on the frequency injection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</si>
</sst>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1" applyNumberFormat="0" applyAlignment="0" applyProtection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0">
    <xf numFmtId="0" fontId="0" fillId="0" borderId="0" xfId="0"/>
    <xf numFmtId="0" fontId="2" fillId="2" borderId="0" xfId="2"/>
    <xf numFmtId="0" fontId="4" fillId="4" borderId="1" xfId="4"/>
    <xf numFmtId="0" fontId="3" fillId="3" borderId="1" xfId="3"/>
    <xf numFmtId="10" fontId="4" fillId="4" borderId="1" xfId="1" applyNumberFormat="1" applyFont="1" applyFill="1" applyBorder="1"/>
    <xf numFmtId="10" fontId="3" fillId="3" borderId="1" xfId="1" applyNumberFormat="1" applyFont="1" applyFill="1" applyBorder="1"/>
    <xf numFmtId="0" fontId="3" fillId="3" borderId="3" xfId="3" applyBorder="1"/>
    <xf numFmtId="0" fontId="4" fillId="4" borderId="3" xfId="4" applyBorder="1"/>
    <xf numFmtId="10" fontId="3" fillId="3" borderId="3" xfId="1" applyNumberFormat="1" applyFont="1" applyFill="1" applyBorder="1"/>
    <xf numFmtId="10" fontId="4" fillId="4" borderId="3" xfId="1" applyNumberFormat="1" applyFont="1" applyFill="1" applyBorder="1"/>
    <xf numFmtId="0" fontId="0" fillId="0" borderId="0" xfId="0" applyAlignment="1">
      <alignment wrapText="1"/>
    </xf>
    <xf numFmtId="0" fontId="3" fillId="3" borderId="1" xfId="3" applyAlignment="1">
      <alignment wrapText="1"/>
    </xf>
    <xf numFmtId="0" fontId="0" fillId="0" borderId="2" xfId="0" applyBorder="1" applyAlignment="1">
      <alignment horizontal="center" vertical="center" wrapText="1"/>
    </xf>
    <xf numFmtId="0" fontId="3" fillId="3" borderId="2" xfId="3" applyBorder="1" applyAlignment="1">
      <alignment horizontal="center" vertical="center" wrapText="1"/>
    </xf>
    <xf numFmtId="0" fontId="4" fillId="4" borderId="2" xfId="4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2" fillId="2" borderId="0" xfId="2" applyAlignment="1">
      <alignment wrapText="1"/>
    </xf>
    <xf numFmtId="9" fontId="3" fillId="3" borderId="1" xfId="1" applyFont="1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3" fillId="3" borderId="4" xfId="3" applyBorder="1" applyAlignment="1">
      <alignment horizontal="center" vertical="center" wrapText="1"/>
    </xf>
    <xf numFmtId="0" fontId="4" fillId="4" borderId="4" xfId="4" applyBorder="1" applyAlignment="1">
      <alignment horizontal="center" vertical="center" wrapText="1"/>
    </xf>
    <xf numFmtId="10" fontId="3" fillId="3" borderId="4" xfId="1" applyNumberFormat="1" applyFont="1" applyFill="1" applyBorder="1" applyAlignment="1">
      <alignment horizontal="center" vertical="center" wrapText="1"/>
    </xf>
    <xf numFmtId="10" fontId="4" fillId="4" borderId="4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3" borderId="6" xfId="3" applyFont="1" applyBorder="1" applyAlignment="1">
      <alignment horizontal="center" vertical="center" wrapText="1"/>
    </xf>
    <xf numFmtId="0" fontId="4" fillId="4" borderId="6" xfId="4" applyFont="1" applyBorder="1" applyAlignment="1">
      <alignment horizontal="center" vertical="center" wrapText="1"/>
    </xf>
    <xf numFmtId="10" fontId="7" fillId="3" borderId="6" xfId="1" applyNumberFormat="1" applyFont="1" applyFill="1" applyBorder="1" applyAlignment="1">
      <alignment horizontal="center" vertical="center" wrapText="1"/>
    </xf>
    <xf numFmtId="10" fontId="4" fillId="4" borderId="6" xfId="1" applyNumberFormat="1" applyFont="1" applyFill="1" applyBorder="1" applyAlignment="1">
      <alignment horizontal="center" vertical="center" wrapText="1"/>
    </xf>
    <xf numFmtId="0" fontId="7" fillId="3" borderId="7" xfId="3" applyFont="1" applyBorder="1" applyAlignment="1">
      <alignment horizontal="center" vertical="center" wrapText="1"/>
    </xf>
    <xf numFmtId="0" fontId="8" fillId="0" borderId="0" xfId="6"/>
    <xf numFmtId="0" fontId="11" fillId="0" borderId="0" xfId="6" applyFont="1"/>
    <xf numFmtId="0" fontId="11" fillId="0" borderId="0" xfId="6" applyFont="1" applyBorder="1"/>
    <xf numFmtId="0" fontId="8" fillId="0" borderId="0" xfId="6" applyBorder="1" applyAlignment="1">
      <alignment horizontal="center" vertical="center" wrapText="1"/>
    </xf>
    <xf numFmtId="0" fontId="8" fillId="0" borderId="0" xfId="6" applyBorder="1" applyAlignment="1">
      <alignment wrapText="1"/>
    </xf>
    <xf numFmtId="0" fontId="8" fillId="0" borderId="0" xfId="6" applyFont="1" applyBorder="1" applyAlignment="1">
      <alignment wrapText="1"/>
    </xf>
    <xf numFmtId="14" fontId="8" fillId="0" borderId="0" xfId="6" applyNumberFormat="1" applyBorder="1"/>
    <xf numFmtId="0" fontId="8" fillId="0" borderId="0" xfId="6" applyBorder="1" applyAlignment="1">
      <alignment horizontal="center" vertical="center"/>
    </xf>
    <xf numFmtId="0" fontId="8" fillId="0" borderId="0" xfId="6" applyBorder="1"/>
    <xf numFmtId="0" fontId="8" fillId="0" borderId="0" xfId="6" applyFont="1" applyBorder="1"/>
    <xf numFmtId="0" fontId="12" fillId="0" borderId="0" xfId="6" applyFont="1"/>
    <xf numFmtId="0" fontId="8" fillId="0" borderId="0" xfId="6" applyFont="1" applyAlignment="1"/>
    <xf numFmtId="0" fontId="8" fillId="0" borderId="0" xfId="6" applyAlignment="1">
      <alignment wrapText="1"/>
    </xf>
    <xf numFmtId="0" fontId="14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0" fillId="0" borderId="17" xfId="0" quotePrefix="1" applyNumberFormat="1" applyBorder="1" applyAlignment="1">
      <alignment horizontal="center" vertical="center" wrapText="1"/>
    </xf>
    <xf numFmtId="164" fontId="0" fillId="0" borderId="18" xfId="0" quotePrefix="1" applyNumberFormat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 wrapText="1"/>
    </xf>
    <xf numFmtId="0" fontId="10" fillId="0" borderId="10" xfId="6" applyFont="1" applyBorder="1" applyAlignment="1">
      <alignment horizontal="center" vertical="center" wrapText="1"/>
    </xf>
    <xf numFmtId="0" fontId="10" fillId="0" borderId="11" xfId="6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0" fillId="0" borderId="12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0" fontId="10" fillId="0" borderId="14" xfId="6" applyFont="1" applyBorder="1" applyAlignment="1">
      <alignment horizontal="center" vertical="center" wrapText="1"/>
    </xf>
    <xf numFmtId="0" fontId="10" fillId="0" borderId="15" xfId="6" applyFont="1" applyBorder="1" applyAlignment="1">
      <alignment horizontal="center" vertical="center" wrapText="1"/>
    </xf>
    <xf numFmtId="0" fontId="13" fillId="0" borderId="0" xfId="6" applyFont="1" applyAlignment="1">
      <alignment horizontal="left" wrapText="1"/>
    </xf>
    <xf numFmtId="0" fontId="14" fillId="0" borderId="1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top" wrapText="1"/>
    </xf>
  </cellXfs>
  <cellStyles count="11">
    <cellStyle name="Calculation" xfId="4" builtinId="22"/>
    <cellStyle name="Input" xfId="3" builtinId="20"/>
    <cellStyle name="Neutral" xfId="2" builtinId="28"/>
    <cellStyle name="Normal" xfId="0" builtinId="0"/>
    <cellStyle name="Normal 2" xfId="5"/>
    <cellStyle name="Normal 2 2" xfId="6"/>
    <cellStyle name="Normal 3" xfId="7"/>
    <cellStyle name="Normal 3 2" xfId="8"/>
    <cellStyle name="Normal 3 2 2" xfId="9"/>
    <cellStyle name="Normal 3 2 2 2" xf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zoomScale="85" zoomScaleSheetLayoutView="85" zoomScalePageLayoutView="55" workbookViewId="0">
      <selection activeCell="A2" sqref="A2:E45"/>
    </sheetView>
  </sheetViews>
  <sheetFormatPr defaultRowHeight="12.75" x14ac:dyDescent="0.2"/>
  <cols>
    <col min="1" max="1" width="9.140625" style="30"/>
    <col min="2" max="2" width="44.140625" style="30" bestFit="1" customWidth="1"/>
    <col min="3" max="3" width="21" style="30" bestFit="1" customWidth="1"/>
    <col min="4" max="5" width="20.7109375" style="30" customWidth="1"/>
    <col min="6" max="6" width="9.140625" style="30"/>
    <col min="7" max="7" width="7.85546875" style="30" bestFit="1" customWidth="1"/>
    <col min="8" max="8" width="39.5703125" style="30" customWidth="1"/>
    <col min="9" max="9" width="20.5703125" style="30" bestFit="1" customWidth="1"/>
    <col min="10" max="11" width="22.42578125" style="30" bestFit="1" customWidth="1"/>
    <col min="12" max="16384" width="9.140625" style="30"/>
  </cols>
  <sheetData>
    <row r="1" spans="1:11" ht="13.5" thickBot="1" x14ac:dyDescent="0.25"/>
    <row r="2" spans="1:11" s="31" customFormat="1" x14ac:dyDescent="0.2">
      <c r="A2" s="47" t="s">
        <v>26</v>
      </c>
      <c r="B2" s="48"/>
      <c r="C2" s="48"/>
      <c r="D2" s="48"/>
      <c r="E2" s="49"/>
      <c r="G2" s="32"/>
      <c r="H2" s="32"/>
      <c r="I2" s="32"/>
      <c r="J2" s="32"/>
      <c r="K2" s="32"/>
    </row>
    <row r="3" spans="1:11" ht="31.5" customHeight="1" x14ac:dyDescent="0.2">
      <c r="A3" s="50"/>
      <c r="B3" s="51"/>
      <c r="C3" s="51"/>
      <c r="D3" s="51"/>
      <c r="E3" s="52"/>
      <c r="G3" s="33"/>
      <c r="H3" s="34"/>
      <c r="I3" s="35"/>
      <c r="J3" s="34"/>
      <c r="K3" s="36"/>
    </row>
    <row r="4" spans="1:11" x14ac:dyDescent="0.2">
      <c r="A4" s="50"/>
      <c r="B4" s="51"/>
      <c r="C4" s="51"/>
      <c r="D4" s="51"/>
      <c r="E4" s="52"/>
      <c r="G4" s="37"/>
      <c r="H4" s="35"/>
      <c r="I4" s="38"/>
      <c r="J4" s="38"/>
      <c r="K4" s="36"/>
    </row>
    <row r="5" spans="1:11" x14ac:dyDescent="0.2">
      <c r="A5" s="50"/>
      <c r="B5" s="51"/>
      <c r="C5" s="51"/>
      <c r="D5" s="51"/>
      <c r="E5" s="52"/>
      <c r="G5" s="37"/>
      <c r="H5" s="35"/>
      <c r="I5" s="39"/>
      <c r="J5" s="39"/>
      <c r="K5" s="36"/>
    </row>
    <row r="6" spans="1:11" x14ac:dyDescent="0.2">
      <c r="A6" s="50"/>
      <c r="B6" s="51"/>
      <c r="C6" s="51"/>
      <c r="D6" s="51"/>
      <c r="E6" s="52"/>
      <c r="G6" s="37"/>
      <c r="H6" s="38"/>
      <c r="I6" s="38"/>
      <c r="J6" s="38"/>
      <c r="K6" s="36"/>
    </row>
    <row r="7" spans="1:11" ht="10.5" customHeight="1" x14ac:dyDescent="0.2">
      <c r="A7" s="50"/>
      <c r="B7" s="51"/>
      <c r="C7" s="51"/>
      <c r="D7" s="51"/>
      <c r="E7" s="52"/>
      <c r="G7" s="37"/>
      <c r="H7" s="38"/>
      <c r="I7" s="38"/>
      <c r="J7" s="38"/>
      <c r="K7" s="36"/>
    </row>
    <row r="8" spans="1:11" x14ac:dyDescent="0.2">
      <c r="A8" s="50"/>
      <c r="B8" s="51"/>
      <c r="C8" s="51"/>
      <c r="D8" s="51"/>
      <c r="E8" s="52"/>
      <c r="G8" s="37"/>
      <c r="H8" s="38"/>
      <c r="I8" s="38"/>
      <c r="J8" s="38"/>
      <c r="K8" s="36"/>
    </row>
    <row r="9" spans="1:11" x14ac:dyDescent="0.2">
      <c r="A9" s="50"/>
      <c r="B9" s="51"/>
      <c r="C9" s="51"/>
      <c r="D9" s="51"/>
      <c r="E9" s="52"/>
      <c r="G9" s="37"/>
      <c r="H9" s="38"/>
      <c r="I9" s="38"/>
      <c r="J9" s="38"/>
      <c r="K9" s="36"/>
    </row>
    <row r="10" spans="1:11" x14ac:dyDescent="0.2">
      <c r="A10" s="50"/>
      <c r="B10" s="51"/>
      <c r="C10" s="51"/>
      <c r="D10" s="51"/>
      <c r="E10" s="52"/>
      <c r="G10" s="37"/>
      <c r="H10" s="38"/>
      <c r="I10" s="38"/>
      <c r="J10" s="38"/>
      <c r="K10" s="36"/>
    </row>
    <row r="11" spans="1:11" x14ac:dyDescent="0.2">
      <c r="A11" s="50"/>
      <c r="B11" s="51"/>
      <c r="C11" s="51"/>
      <c r="D11" s="51"/>
      <c r="E11" s="52"/>
      <c r="G11" s="37"/>
      <c r="H11" s="38"/>
      <c r="I11" s="38"/>
      <c r="J11" s="38"/>
      <c r="K11" s="36"/>
    </row>
    <row r="12" spans="1:11" x14ac:dyDescent="0.2">
      <c r="A12" s="50"/>
      <c r="B12" s="51"/>
      <c r="C12" s="51"/>
      <c r="D12" s="51"/>
      <c r="E12" s="52"/>
      <c r="G12" s="37"/>
      <c r="H12" s="38"/>
      <c r="I12" s="38"/>
      <c r="J12" s="38"/>
      <c r="K12" s="36"/>
    </row>
    <row r="13" spans="1:11" x14ac:dyDescent="0.2">
      <c r="A13" s="50"/>
      <c r="B13" s="51"/>
      <c r="C13" s="51"/>
      <c r="D13" s="51"/>
      <c r="E13" s="52"/>
      <c r="G13" s="37"/>
      <c r="H13" s="38"/>
      <c r="I13" s="38"/>
      <c r="J13" s="38"/>
      <c r="K13" s="36"/>
    </row>
    <row r="14" spans="1:11" x14ac:dyDescent="0.2">
      <c r="A14" s="50"/>
      <c r="B14" s="51"/>
      <c r="C14" s="51"/>
      <c r="D14" s="51"/>
      <c r="E14" s="52"/>
      <c r="G14" s="37"/>
      <c r="H14" s="38"/>
      <c r="I14" s="38"/>
      <c r="J14" s="38"/>
      <c r="K14" s="36"/>
    </row>
    <row r="15" spans="1:11" x14ac:dyDescent="0.2">
      <c r="A15" s="50"/>
      <c r="B15" s="51"/>
      <c r="C15" s="51"/>
      <c r="D15" s="51"/>
      <c r="E15" s="52"/>
      <c r="G15" s="37"/>
      <c r="H15" s="38"/>
      <c r="I15" s="38"/>
      <c r="J15" s="38"/>
      <c r="K15" s="36"/>
    </row>
    <row r="16" spans="1:11" x14ac:dyDescent="0.2">
      <c r="A16" s="50"/>
      <c r="B16" s="51"/>
      <c r="C16" s="51"/>
      <c r="D16" s="51"/>
      <c r="E16" s="52"/>
      <c r="G16" s="37"/>
      <c r="H16" s="38"/>
      <c r="I16" s="38"/>
      <c r="J16" s="38"/>
      <c r="K16" s="36"/>
    </row>
    <row r="17" spans="1:11" x14ac:dyDescent="0.2">
      <c r="A17" s="50"/>
      <c r="B17" s="51"/>
      <c r="C17" s="51"/>
      <c r="D17" s="51"/>
      <c r="E17" s="52"/>
      <c r="G17" s="37"/>
      <c r="H17" s="38"/>
      <c r="I17" s="38"/>
      <c r="J17" s="38"/>
      <c r="K17" s="36"/>
    </row>
    <row r="18" spans="1:11" x14ac:dyDescent="0.2">
      <c r="A18" s="50"/>
      <c r="B18" s="51"/>
      <c r="C18" s="51"/>
      <c r="D18" s="51"/>
      <c r="E18" s="52"/>
      <c r="G18" s="37"/>
      <c r="H18" s="38"/>
      <c r="I18" s="38"/>
      <c r="J18" s="38"/>
      <c r="K18" s="36"/>
    </row>
    <row r="19" spans="1:11" x14ac:dyDescent="0.2">
      <c r="A19" s="50"/>
      <c r="B19" s="51"/>
      <c r="C19" s="51"/>
      <c r="D19" s="51"/>
      <c r="E19" s="52"/>
      <c r="G19" s="37"/>
      <c r="H19" s="38"/>
      <c r="I19" s="38"/>
      <c r="J19" s="38"/>
      <c r="K19" s="36"/>
    </row>
    <row r="20" spans="1:11" x14ac:dyDescent="0.2">
      <c r="A20" s="50"/>
      <c r="B20" s="51"/>
      <c r="C20" s="51"/>
      <c r="D20" s="51"/>
      <c r="E20" s="52"/>
      <c r="G20" s="37"/>
      <c r="H20" s="38"/>
      <c r="I20" s="38"/>
      <c r="J20" s="38"/>
      <c r="K20" s="36"/>
    </row>
    <row r="21" spans="1:11" x14ac:dyDescent="0.2">
      <c r="A21" s="50"/>
      <c r="B21" s="51"/>
      <c r="C21" s="51"/>
      <c r="D21" s="51"/>
      <c r="E21" s="52"/>
      <c r="G21" s="37"/>
      <c r="H21" s="38"/>
      <c r="I21" s="38"/>
      <c r="J21" s="38"/>
      <c r="K21" s="36"/>
    </row>
    <row r="22" spans="1:11" x14ac:dyDescent="0.2">
      <c r="A22" s="50"/>
      <c r="B22" s="51"/>
      <c r="C22" s="51"/>
      <c r="D22" s="51"/>
      <c r="E22" s="52"/>
      <c r="G22" s="37"/>
      <c r="H22" s="38"/>
      <c r="I22" s="38"/>
      <c r="J22" s="38"/>
      <c r="K22" s="36"/>
    </row>
    <row r="23" spans="1:11" x14ac:dyDescent="0.2">
      <c r="A23" s="50"/>
      <c r="B23" s="51"/>
      <c r="C23" s="51"/>
      <c r="D23" s="51"/>
      <c r="E23" s="52"/>
      <c r="G23" s="37"/>
      <c r="H23" s="38"/>
      <c r="I23" s="38"/>
      <c r="J23" s="38"/>
      <c r="K23" s="36"/>
    </row>
    <row r="24" spans="1:11" x14ac:dyDescent="0.2">
      <c r="A24" s="50"/>
      <c r="B24" s="51"/>
      <c r="C24" s="51"/>
      <c r="D24" s="51"/>
      <c r="E24" s="52"/>
      <c r="G24" s="37"/>
      <c r="H24" s="38"/>
      <c r="I24" s="38"/>
      <c r="J24" s="38"/>
      <c r="K24" s="36"/>
    </row>
    <row r="25" spans="1:11" x14ac:dyDescent="0.2">
      <c r="A25" s="50"/>
      <c r="B25" s="51"/>
      <c r="C25" s="51"/>
      <c r="D25" s="51"/>
      <c r="E25" s="52"/>
      <c r="G25" s="37"/>
      <c r="H25" s="38"/>
      <c r="I25" s="38"/>
      <c r="J25" s="38"/>
      <c r="K25" s="36"/>
    </row>
    <row r="26" spans="1:11" x14ac:dyDescent="0.2">
      <c r="A26" s="50"/>
      <c r="B26" s="51"/>
      <c r="C26" s="51"/>
      <c r="D26" s="51"/>
      <c r="E26" s="52"/>
      <c r="G26" s="37"/>
      <c r="H26" s="38"/>
      <c r="I26" s="38"/>
      <c r="J26" s="38"/>
      <c r="K26" s="36"/>
    </row>
    <row r="27" spans="1:11" x14ac:dyDescent="0.2">
      <c r="A27" s="50"/>
      <c r="B27" s="51"/>
      <c r="C27" s="51"/>
      <c r="D27" s="51"/>
      <c r="E27" s="52"/>
      <c r="G27" s="37"/>
      <c r="H27" s="38"/>
      <c r="I27" s="38"/>
      <c r="J27" s="38"/>
      <c r="K27" s="36"/>
    </row>
    <row r="28" spans="1:11" x14ac:dyDescent="0.2">
      <c r="A28" s="50"/>
      <c r="B28" s="51"/>
      <c r="C28" s="51"/>
      <c r="D28" s="51"/>
      <c r="E28" s="52"/>
      <c r="G28" s="37"/>
      <c r="H28" s="38"/>
      <c r="I28" s="38"/>
      <c r="J28" s="38"/>
      <c r="K28" s="36"/>
    </row>
    <row r="29" spans="1:11" x14ac:dyDescent="0.2">
      <c r="A29" s="50"/>
      <c r="B29" s="51"/>
      <c r="C29" s="51"/>
      <c r="D29" s="51"/>
      <c r="E29" s="52"/>
      <c r="G29" s="37"/>
      <c r="H29" s="38"/>
      <c r="I29" s="38"/>
      <c r="J29" s="38"/>
      <c r="K29" s="36"/>
    </row>
    <row r="30" spans="1:11" x14ac:dyDescent="0.2">
      <c r="A30" s="50"/>
      <c r="B30" s="51"/>
      <c r="C30" s="51"/>
      <c r="D30" s="51"/>
      <c r="E30" s="52"/>
      <c r="G30" s="37"/>
      <c r="H30" s="38"/>
      <c r="I30" s="38"/>
      <c r="J30" s="38"/>
      <c r="K30" s="36"/>
    </row>
    <row r="31" spans="1:11" x14ac:dyDescent="0.2">
      <c r="A31" s="50"/>
      <c r="B31" s="51"/>
      <c r="C31" s="51"/>
      <c r="D31" s="51"/>
      <c r="E31" s="52"/>
      <c r="G31" s="37"/>
      <c r="H31" s="38"/>
      <c r="I31" s="38"/>
      <c r="J31" s="38"/>
      <c r="K31" s="36"/>
    </row>
    <row r="32" spans="1:11" x14ac:dyDescent="0.2">
      <c r="A32" s="50"/>
      <c r="B32" s="51"/>
      <c r="C32" s="51"/>
      <c r="D32" s="51"/>
      <c r="E32" s="52"/>
      <c r="G32" s="37"/>
      <c r="H32" s="38"/>
      <c r="I32" s="38"/>
      <c r="J32" s="38"/>
      <c r="K32" s="36"/>
    </row>
    <row r="33" spans="1:11" x14ac:dyDescent="0.2">
      <c r="A33" s="50"/>
      <c r="B33" s="51"/>
      <c r="C33" s="51"/>
      <c r="D33" s="51"/>
      <c r="E33" s="52"/>
      <c r="G33" s="37"/>
      <c r="H33" s="38"/>
      <c r="I33" s="38"/>
      <c r="J33" s="38"/>
      <c r="K33" s="36"/>
    </row>
    <row r="34" spans="1:11" x14ac:dyDescent="0.2">
      <c r="A34" s="50"/>
      <c r="B34" s="51"/>
      <c r="C34" s="51"/>
      <c r="D34" s="51"/>
      <c r="E34" s="52"/>
      <c r="G34" s="37"/>
      <c r="H34" s="38"/>
      <c r="I34" s="38"/>
      <c r="J34" s="38"/>
      <c r="K34" s="36"/>
    </row>
    <row r="35" spans="1:11" x14ac:dyDescent="0.2">
      <c r="A35" s="50"/>
      <c r="B35" s="51"/>
      <c r="C35" s="51"/>
      <c r="D35" s="51"/>
      <c r="E35" s="52"/>
      <c r="G35" s="37"/>
      <c r="H35" s="38"/>
      <c r="I35" s="38"/>
      <c r="J35" s="38"/>
      <c r="K35" s="36"/>
    </row>
    <row r="36" spans="1:11" x14ac:dyDescent="0.2">
      <c r="A36" s="50"/>
      <c r="B36" s="51"/>
      <c r="C36" s="51"/>
      <c r="D36" s="51"/>
      <c r="E36" s="52"/>
      <c r="G36" s="37"/>
      <c r="H36" s="38"/>
      <c r="I36" s="38"/>
      <c r="J36" s="38"/>
      <c r="K36" s="36"/>
    </row>
    <row r="37" spans="1:11" x14ac:dyDescent="0.2">
      <c r="A37" s="50"/>
      <c r="B37" s="51"/>
      <c r="C37" s="51"/>
      <c r="D37" s="51"/>
      <c r="E37" s="52"/>
      <c r="G37" s="37"/>
      <c r="H37" s="38"/>
      <c r="I37" s="38"/>
      <c r="J37" s="38"/>
      <c r="K37" s="36"/>
    </row>
    <row r="38" spans="1:11" x14ac:dyDescent="0.2">
      <c r="A38" s="50"/>
      <c r="B38" s="51"/>
      <c r="C38" s="51"/>
      <c r="D38" s="51"/>
      <c r="E38" s="52"/>
      <c r="G38" s="37"/>
      <c r="H38" s="38"/>
      <c r="I38" s="38"/>
      <c r="J38" s="38"/>
      <c r="K38" s="36"/>
    </row>
    <row r="39" spans="1:11" x14ac:dyDescent="0.2">
      <c r="A39" s="50"/>
      <c r="B39" s="51"/>
      <c r="C39" s="51"/>
      <c r="D39" s="51"/>
      <c r="E39" s="52"/>
      <c r="G39" s="37"/>
      <c r="H39" s="38"/>
      <c r="I39" s="38"/>
      <c r="J39" s="38"/>
      <c r="K39" s="36"/>
    </row>
    <row r="40" spans="1:11" x14ac:dyDescent="0.2">
      <c r="A40" s="50"/>
      <c r="B40" s="51"/>
      <c r="C40" s="51"/>
      <c r="D40" s="51"/>
      <c r="E40" s="52"/>
      <c r="G40" s="37"/>
      <c r="H40" s="38"/>
      <c r="I40" s="38"/>
      <c r="J40" s="38"/>
      <c r="K40" s="36"/>
    </row>
    <row r="41" spans="1:11" x14ac:dyDescent="0.2">
      <c r="A41" s="50"/>
      <c r="B41" s="51"/>
      <c r="C41" s="51"/>
      <c r="D41" s="51"/>
      <c r="E41" s="52"/>
      <c r="G41" s="37"/>
      <c r="H41" s="38"/>
      <c r="I41" s="38"/>
      <c r="J41" s="38"/>
      <c r="K41" s="36"/>
    </row>
    <row r="42" spans="1:11" x14ac:dyDescent="0.2">
      <c r="A42" s="50"/>
      <c r="B42" s="51"/>
      <c r="C42" s="51"/>
      <c r="D42" s="51"/>
      <c r="E42" s="52"/>
      <c r="G42" s="37"/>
      <c r="H42" s="38"/>
      <c r="I42" s="38"/>
      <c r="J42" s="38"/>
      <c r="K42" s="36"/>
    </row>
    <row r="43" spans="1:11" x14ac:dyDescent="0.2">
      <c r="A43" s="50"/>
      <c r="B43" s="51"/>
      <c r="C43" s="51"/>
      <c r="D43" s="51"/>
      <c r="E43" s="52"/>
      <c r="G43" s="37"/>
      <c r="H43" s="38"/>
      <c r="I43" s="38"/>
      <c r="J43" s="38"/>
      <c r="K43" s="36"/>
    </row>
    <row r="44" spans="1:11" x14ac:dyDescent="0.2">
      <c r="A44" s="50"/>
      <c r="B44" s="51"/>
      <c r="C44" s="51"/>
      <c r="D44" s="51"/>
      <c r="E44" s="52"/>
      <c r="G44" s="37"/>
      <c r="H44" s="38"/>
      <c r="I44" s="38"/>
      <c r="J44" s="38"/>
      <c r="K44" s="36"/>
    </row>
    <row r="45" spans="1:11" ht="13.5" thickBot="1" x14ac:dyDescent="0.25">
      <c r="A45" s="53"/>
      <c r="B45" s="54"/>
      <c r="C45" s="54"/>
      <c r="D45" s="54"/>
      <c r="E45" s="55"/>
      <c r="G45" s="37"/>
      <c r="H45" s="38"/>
      <c r="I45" s="38"/>
      <c r="J45" s="38"/>
      <c r="K45" s="36"/>
    </row>
    <row r="46" spans="1:11" ht="15.75" x14ac:dyDescent="0.25">
      <c r="A46" s="40" t="s">
        <v>27</v>
      </c>
    </row>
    <row r="47" spans="1:11" ht="12.75" customHeight="1" x14ac:dyDescent="0.2">
      <c r="A47" s="56"/>
      <c r="B47" s="56"/>
      <c r="C47" s="56"/>
      <c r="D47" s="56"/>
      <c r="E47" s="56"/>
    </row>
    <row r="48" spans="1:11" x14ac:dyDescent="0.2">
      <c r="A48" s="42"/>
      <c r="B48" s="42"/>
      <c r="C48" s="42"/>
      <c r="D48" s="42"/>
      <c r="E48" s="42"/>
    </row>
    <row r="49" spans="1:5" x14ac:dyDescent="0.2">
      <c r="A49" s="42"/>
      <c r="B49" s="42"/>
      <c r="C49" s="42"/>
      <c r="D49" s="42"/>
      <c r="E49" s="42"/>
    </row>
    <row r="50" spans="1:5" x14ac:dyDescent="0.2">
      <c r="A50" s="42"/>
      <c r="B50" s="42"/>
      <c r="C50" s="42"/>
      <c r="D50" s="42"/>
      <c r="E50" s="42"/>
    </row>
    <row r="51" spans="1:5" x14ac:dyDescent="0.2">
      <c r="A51" s="41"/>
      <c r="B51" s="41"/>
      <c r="C51" s="41"/>
      <c r="D51" s="41"/>
      <c r="E51" s="41"/>
    </row>
    <row r="52" spans="1:5" x14ac:dyDescent="0.2">
      <c r="A52" s="41"/>
      <c r="B52" s="41"/>
      <c r="C52" s="41"/>
      <c r="D52" s="41"/>
      <c r="E52" s="41"/>
    </row>
  </sheetData>
  <mergeCells count="2">
    <mergeCell ref="A2:E45"/>
    <mergeCell ref="A47:E47"/>
  </mergeCells>
  <pageMargins left="0.23622047244094491" right="0.23622047244094491" top="1.1417322834645669" bottom="0.74803149606299213" header="0.31496062992125984" footer="0.31496062992125984"/>
  <pageSetup paperSize="9" scale="86" orientation="portrait" r:id="rId1"/>
  <headerFooter>
    <oddHeader>&amp;L&amp;G&amp;C&amp;24Cover Sheet</oddHeader>
    <oddFooter>&amp;L&amp;"Arial,Bold"&amp;14EIRGRID Confidential - &amp;F&amp;R&amp;14Page &amp;P
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view="pageBreakPreview" zoomScale="85" zoomScaleNormal="100" zoomScaleSheetLayoutView="85" workbookViewId="0">
      <selection activeCell="M8" sqref="M8"/>
    </sheetView>
  </sheetViews>
  <sheetFormatPr defaultRowHeight="15" x14ac:dyDescent="0.25"/>
  <cols>
    <col min="1" max="2" width="19.140625" customWidth="1"/>
    <col min="3" max="3" width="6.140625" style="3" bestFit="1" customWidth="1"/>
    <col min="4" max="4" width="8.140625" style="3" customWidth="1"/>
    <col min="5" max="5" width="9.42578125" style="3" customWidth="1"/>
    <col min="6" max="6" width="9.140625" style="2" bestFit="1" customWidth="1"/>
    <col min="7" max="7" width="5.7109375" style="2" bestFit="1" customWidth="1"/>
    <col min="8" max="8" width="11.140625" style="5" customWidth="1"/>
    <col min="9" max="9" width="10.42578125" style="4" bestFit="1" customWidth="1"/>
    <col min="10" max="10" width="7.7109375" style="4" bestFit="1" customWidth="1"/>
    <col min="11" max="11" width="18.42578125" style="3" bestFit="1" customWidth="1"/>
    <col min="13" max="13" width="10.28515625" bestFit="1" customWidth="1"/>
    <col min="14" max="14" width="18.7109375" bestFit="1" customWidth="1"/>
    <col min="15" max="15" width="10" customWidth="1"/>
    <col min="16" max="16" width="4.5703125" bestFit="1" customWidth="1"/>
    <col min="19" max="19" width="20" customWidth="1"/>
    <col min="20" max="20" width="15.5703125" customWidth="1"/>
  </cols>
  <sheetData>
    <row r="1" spans="1:16" ht="47.25" customHeight="1" thickBot="1" x14ac:dyDescent="0.3">
      <c r="A1" s="23" t="s">
        <v>24</v>
      </c>
      <c r="B1" s="24" t="s">
        <v>5</v>
      </c>
      <c r="C1" s="25" t="s">
        <v>3</v>
      </c>
      <c r="D1" s="25" t="s">
        <v>4</v>
      </c>
      <c r="E1" s="25" t="s">
        <v>7</v>
      </c>
      <c r="F1" s="26" t="s">
        <v>11</v>
      </c>
      <c r="G1" s="26" t="s">
        <v>15</v>
      </c>
      <c r="H1" s="27" t="s">
        <v>6</v>
      </c>
      <c r="I1" s="28" t="s">
        <v>10</v>
      </c>
      <c r="J1" s="28" t="s">
        <v>16</v>
      </c>
      <c r="K1" s="29" t="s">
        <v>12</v>
      </c>
      <c r="M1" s="1" t="s">
        <v>0</v>
      </c>
      <c r="N1" s="1"/>
      <c r="O1" s="1"/>
      <c r="P1" s="1"/>
    </row>
    <row r="2" spans="1:16" s="10" customFormat="1" ht="45" x14ac:dyDescent="0.25">
      <c r="A2" s="18" t="s">
        <v>18</v>
      </c>
      <c r="B2" s="18">
        <v>-0.5</v>
      </c>
      <c r="C2" s="19"/>
      <c r="D2" s="19"/>
      <c r="E2" s="19">
        <f>D2-C2</f>
        <v>0</v>
      </c>
      <c r="F2" s="20">
        <f>-($O$2*B2)/($O$3*$O$4)</f>
        <v>25</v>
      </c>
      <c r="G2" s="20">
        <f>E2-F2</f>
        <v>-25</v>
      </c>
      <c r="H2" s="21" t="e">
        <f>ABS((B2/$O$4)/(E2/$O$2))</f>
        <v>#DIV/0!</v>
      </c>
      <c r="I2" s="22">
        <f>$O$3</f>
        <v>0.04</v>
      </c>
      <c r="J2" s="22" t="e">
        <f>H2-I2</f>
        <v>#DIV/0!</v>
      </c>
      <c r="K2" s="19"/>
      <c r="M2" s="16"/>
      <c r="N2" s="16" t="s">
        <v>1</v>
      </c>
      <c r="O2" s="11">
        <v>100</v>
      </c>
      <c r="P2" s="16" t="s">
        <v>2</v>
      </c>
    </row>
    <row r="3" spans="1:16" s="10" customFormat="1" ht="45" x14ac:dyDescent="0.25">
      <c r="A3" s="12" t="s">
        <v>19</v>
      </c>
      <c r="B3" s="12">
        <v>0.5</v>
      </c>
      <c r="C3" s="13"/>
      <c r="D3" s="13"/>
      <c r="E3" s="13">
        <f>D3-C3</f>
        <v>0</v>
      </c>
      <c r="F3" s="14">
        <f t="shared" ref="F3:F7" si="0">-($O$2*B3)/($O$3*$O$4)</f>
        <v>-25</v>
      </c>
      <c r="G3" s="14">
        <f t="shared" ref="G3:G7" si="1">E3-F3</f>
        <v>25</v>
      </c>
      <c r="H3" s="21" t="e">
        <f t="shared" ref="H3:H7" si="2">ABS((B3/$O$4)/(E3/$O$2))</f>
        <v>#DIV/0!</v>
      </c>
      <c r="I3" s="15">
        <f t="shared" ref="I3:I7" si="3">$O$3</f>
        <v>0.04</v>
      </c>
      <c r="J3" s="15" t="e">
        <f t="shared" ref="J3:J7" si="4">H3-I3</f>
        <v>#DIV/0!</v>
      </c>
      <c r="K3" s="13"/>
      <c r="M3" s="16"/>
      <c r="N3" s="16" t="s">
        <v>8</v>
      </c>
      <c r="O3" s="17">
        <v>0.04</v>
      </c>
      <c r="P3" s="16" t="s">
        <v>9</v>
      </c>
    </row>
    <row r="4" spans="1:16" s="10" customFormat="1" ht="30" x14ac:dyDescent="0.25">
      <c r="A4" s="12" t="s">
        <v>20</v>
      </c>
      <c r="B4" s="12">
        <v>-0.5</v>
      </c>
      <c r="C4" s="19"/>
      <c r="D4" s="19"/>
      <c r="E4" s="13">
        <f t="shared" ref="E4:E7" si="5">D4-C4</f>
        <v>0</v>
      </c>
      <c r="F4" s="14">
        <f t="shared" si="0"/>
        <v>25</v>
      </c>
      <c r="G4" s="14">
        <f t="shared" si="1"/>
        <v>-25</v>
      </c>
      <c r="H4" s="21" t="e">
        <f t="shared" si="2"/>
        <v>#DIV/0!</v>
      </c>
      <c r="I4" s="15">
        <f t="shared" si="3"/>
        <v>0.04</v>
      </c>
      <c r="J4" s="15" t="e">
        <f t="shared" si="4"/>
        <v>#DIV/0!</v>
      </c>
      <c r="K4" s="13"/>
      <c r="M4" s="16"/>
      <c r="N4" s="16" t="s">
        <v>13</v>
      </c>
      <c r="O4" s="16">
        <v>50</v>
      </c>
      <c r="P4" s="16" t="s">
        <v>14</v>
      </c>
    </row>
    <row r="5" spans="1:16" s="10" customFormat="1" ht="30" x14ac:dyDescent="0.25">
      <c r="A5" s="12" t="s">
        <v>21</v>
      </c>
      <c r="B5" s="12">
        <v>0.5</v>
      </c>
      <c r="C5" s="13"/>
      <c r="D5" s="13"/>
      <c r="E5" s="13">
        <f t="shared" si="5"/>
        <v>0</v>
      </c>
      <c r="F5" s="14">
        <f t="shared" si="0"/>
        <v>-25</v>
      </c>
      <c r="G5" s="14">
        <f t="shared" si="1"/>
        <v>25</v>
      </c>
      <c r="H5" s="21" t="e">
        <f t="shared" si="2"/>
        <v>#DIV/0!</v>
      </c>
      <c r="I5" s="15">
        <f t="shared" si="3"/>
        <v>0.04</v>
      </c>
      <c r="J5" s="15" t="e">
        <f t="shared" si="4"/>
        <v>#DIV/0!</v>
      </c>
      <c r="K5" s="13"/>
    </row>
    <row r="6" spans="1:16" s="10" customFormat="1" ht="30" x14ac:dyDescent="0.25">
      <c r="A6" s="12" t="s">
        <v>22</v>
      </c>
      <c r="B6" s="12">
        <v>-0.5</v>
      </c>
      <c r="C6" s="19"/>
      <c r="D6" s="19"/>
      <c r="E6" s="13">
        <f t="shared" si="5"/>
        <v>0</v>
      </c>
      <c r="F6" s="14">
        <f t="shared" si="0"/>
        <v>25</v>
      </c>
      <c r="G6" s="14">
        <f t="shared" si="1"/>
        <v>-25</v>
      </c>
      <c r="H6" s="21" t="e">
        <f t="shared" si="2"/>
        <v>#DIV/0!</v>
      </c>
      <c r="I6" s="15">
        <f t="shared" si="3"/>
        <v>0.04</v>
      </c>
      <c r="J6" s="15" t="e">
        <f t="shared" si="4"/>
        <v>#DIV/0!</v>
      </c>
      <c r="K6" s="13"/>
      <c r="M6" t="s">
        <v>17</v>
      </c>
    </row>
    <row r="7" spans="1:16" s="10" customFormat="1" ht="30" x14ac:dyDescent="0.25">
      <c r="A7" s="12" t="s">
        <v>23</v>
      </c>
      <c r="B7" s="12">
        <v>0.5</v>
      </c>
      <c r="C7" s="13"/>
      <c r="D7" s="13"/>
      <c r="E7" s="13">
        <f t="shared" si="5"/>
        <v>0</v>
      </c>
      <c r="F7" s="14">
        <f t="shared" si="0"/>
        <v>-25</v>
      </c>
      <c r="G7" s="14">
        <f t="shared" si="1"/>
        <v>25</v>
      </c>
      <c r="H7" s="21" t="e">
        <f t="shared" si="2"/>
        <v>#DIV/0!</v>
      </c>
      <c r="I7" s="15">
        <f t="shared" si="3"/>
        <v>0.04</v>
      </c>
      <c r="J7" s="15" t="e">
        <f t="shared" si="4"/>
        <v>#DIV/0!</v>
      </c>
      <c r="K7" s="13"/>
      <c r="M7" t="s">
        <v>25</v>
      </c>
    </row>
    <row r="8" spans="1:16" x14ac:dyDescent="0.25">
      <c r="C8" s="6"/>
      <c r="D8" s="6"/>
      <c r="E8" s="6"/>
      <c r="F8" s="7"/>
      <c r="G8" s="7"/>
      <c r="H8" s="8"/>
      <c r="I8" s="9"/>
      <c r="J8" s="9"/>
      <c r="K8" s="6"/>
    </row>
  </sheetData>
  <pageMargins left="0.70866141732283472" right="0.70866141732283472" top="0.74803149606299213" bottom="0.74803149606299213" header="0.31496062992125984" footer="0.31496062992125984"/>
  <pageSetup paperSize="9" scale="39" orientation="portrait" r:id="rId1"/>
  <headerFooter>
    <oddHeader>&amp;L&amp;G</oddHeader>
    <oddFooter>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view="pageBreakPreview" zoomScale="85" zoomScaleNormal="100" zoomScaleSheetLayoutView="85" workbookViewId="0">
      <selection activeCell="R5" sqref="R5"/>
    </sheetView>
  </sheetViews>
  <sheetFormatPr defaultRowHeight="15" x14ac:dyDescent="0.25"/>
  <cols>
    <col min="1" max="2" width="19.140625" customWidth="1"/>
    <col min="3" max="3" width="7.28515625" style="3" customWidth="1"/>
    <col min="4" max="4" width="8.140625" style="3" customWidth="1"/>
    <col min="5" max="5" width="9.42578125" style="3" customWidth="1"/>
    <col min="6" max="6" width="9.140625" style="2" bestFit="1" customWidth="1"/>
    <col min="7" max="7" width="6.5703125" style="2" customWidth="1"/>
    <col min="8" max="8" width="11.140625" style="5" customWidth="1"/>
    <col min="9" max="9" width="10.42578125" style="4" bestFit="1" customWidth="1"/>
    <col min="10" max="10" width="7.7109375" style="4" bestFit="1" customWidth="1"/>
    <col min="11" max="11" width="18.42578125" style="3" bestFit="1" customWidth="1"/>
    <col min="13" max="13" width="10.28515625" bestFit="1" customWidth="1"/>
    <col min="14" max="14" width="18.7109375" bestFit="1" customWidth="1"/>
    <col min="15" max="15" width="10" customWidth="1"/>
    <col min="16" max="16" width="4.5703125" bestFit="1" customWidth="1"/>
    <col min="19" max="19" width="20" customWidth="1"/>
    <col min="20" max="20" width="15.5703125" customWidth="1"/>
  </cols>
  <sheetData>
    <row r="1" spans="1:19" ht="30.75" thickBot="1" x14ac:dyDescent="0.3">
      <c r="A1" s="23" t="s">
        <v>24</v>
      </c>
      <c r="B1" s="24" t="s">
        <v>5</v>
      </c>
      <c r="C1" s="25" t="s">
        <v>3</v>
      </c>
      <c r="D1" s="25" t="s">
        <v>4</v>
      </c>
      <c r="E1" s="25" t="s">
        <v>7</v>
      </c>
      <c r="F1" s="26" t="s">
        <v>11</v>
      </c>
      <c r="G1" s="26" t="s">
        <v>15</v>
      </c>
      <c r="H1" s="27" t="s">
        <v>6</v>
      </c>
      <c r="I1" s="28" t="s">
        <v>10</v>
      </c>
      <c r="J1" s="28" t="s">
        <v>16</v>
      </c>
      <c r="K1" s="29" t="s">
        <v>12</v>
      </c>
      <c r="M1" s="1" t="s">
        <v>0</v>
      </c>
      <c r="N1" s="1"/>
      <c r="O1" s="1"/>
      <c r="P1" s="1"/>
    </row>
    <row r="2" spans="1:19" s="10" customFormat="1" ht="45" x14ac:dyDescent="0.25">
      <c r="A2" s="43" t="s">
        <v>28</v>
      </c>
      <c r="B2" s="45">
        <v>-0.5</v>
      </c>
      <c r="C2" s="19"/>
      <c r="D2" s="19"/>
      <c r="E2" s="19">
        <f>D2-C2</f>
        <v>0</v>
      </c>
      <c r="F2" s="20">
        <f>-($O$2*B2)/($O$3*$O$4)</f>
        <v>25</v>
      </c>
      <c r="G2" s="20">
        <f>E2-F2</f>
        <v>-25</v>
      </c>
      <c r="H2" s="21" t="e">
        <f>ABS((B2/$O$4)/(E2/$O$2))</f>
        <v>#DIV/0!</v>
      </c>
      <c r="I2" s="22">
        <f>$O$3</f>
        <v>0.04</v>
      </c>
      <c r="J2" s="22" t="e">
        <f>H2-I2</f>
        <v>#DIV/0!</v>
      </c>
      <c r="K2" s="19"/>
      <c r="M2" s="16"/>
      <c r="N2" s="16" t="s">
        <v>1</v>
      </c>
      <c r="O2" s="11">
        <v>100</v>
      </c>
      <c r="P2" s="16" t="s">
        <v>2</v>
      </c>
    </row>
    <row r="3" spans="1:19" s="10" customFormat="1" ht="45" x14ac:dyDescent="0.25">
      <c r="A3" s="44" t="s">
        <v>29</v>
      </c>
      <c r="B3" s="46">
        <v>0.5</v>
      </c>
      <c r="C3" s="13"/>
      <c r="D3" s="13"/>
      <c r="E3" s="13">
        <f>D3-C3</f>
        <v>0</v>
      </c>
      <c r="F3" s="14">
        <f t="shared" ref="F3:F9" si="0">-($O$2*B3)/($O$3*$O$4)</f>
        <v>-25</v>
      </c>
      <c r="G3" s="14">
        <f t="shared" ref="G3:G9" si="1">E3-F3</f>
        <v>25</v>
      </c>
      <c r="H3" s="21" t="e">
        <f t="shared" ref="H3:H9" si="2">ABS((B3/$O$4)/(E3/$O$2))</f>
        <v>#DIV/0!</v>
      </c>
      <c r="I3" s="15">
        <f t="shared" ref="I3:I11" si="3">$O$3</f>
        <v>0.04</v>
      </c>
      <c r="J3" s="15" t="e">
        <f t="shared" ref="J3:J9" si="4">H3-I3</f>
        <v>#DIV/0!</v>
      </c>
      <c r="K3" s="13"/>
      <c r="M3" s="16"/>
      <c r="N3" s="16" t="s">
        <v>8</v>
      </c>
      <c r="O3" s="17">
        <v>0.04</v>
      </c>
      <c r="P3" s="16" t="s">
        <v>9</v>
      </c>
    </row>
    <row r="4" spans="1:19" s="10" customFormat="1" ht="50.1" customHeight="1" x14ac:dyDescent="0.25">
      <c r="A4" s="57" t="s">
        <v>30</v>
      </c>
      <c r="B4" s="45">
        <v>-0.5</v>
      </c>
      <c r="C4" s="19"/>
      <c r="D4" s="19"/>
      <c r="E4" s="13">
        <f t="shared" ref="E4:E9" si="5">D4-C4</f>
        <v>0</v>
      </c>
      <c r="F4" s="14">
        <f t="shared" si="0"/>
        <v>25</v>
      </c>
      <c r="G4" s="14">
        <f t="shared" si="1"/>
        <v>-25</v>
      </c>
      <c r="H4" s="21" t="e">
        <f t="shared" si="2"/>
        <v>#DIV/0!</v>
      </c>
      <c r="I4" s="15">
        <f t="shared" si="3"/>
        <v>0.04</v>
      </c>
      <c r="J4" s="15" t="e">
        <f t="shared" si="4"/>
        <v>#DIV/0!</v>
      </c>
      <c r="K4" s="13"/>
      <c r="M4" s="16"/>
      <c r="N4" s="16" t="s">
        <v>13</v>
      </c>
      <c r="O4" s="16">
        <v>50</v>
      </c>
      <c r="P4" s="16" t="s">
        <v>14</v>
      </c>
    </row>
    <row r="5" spans="1:19" s="10" customFormat="1" ht="50.1" customHeight="1" x14ac:dyDescent="0.25">
      <c r="A5" s="58"/>
      <c r="B5" s="45">
        <v>1</v>
      </c>
      <c r="C5" s="19"/>
      <c r="D5" s="19"/>
      <c r="E5" s="13">
        <f t="shared" ref="E5" si="6">D5-C5</f>
        <v>0</v>
      </c>
      <c r="F5" s="14">
        <f t="shared" ref="F5" si="7">-($O$2*B5)/($O$3*$O$4)</f>
        <v>-50</v>
      </c>
      <c r="G5" s="14">
        <f t="shared" ref="G5" si="8">E5-F5</f>
        <v>50</v>
      </c>
      <c r="H5" s="21" t="e">
        <f t="shared" ref="H5" si="9">ABS((B5/$O$4)/(E5/$O$2))</f>
        <v>#DIV/0!</v>
      </c>
      <c r="I5" s="15">
        <f t="shared" si="3"/>
        <v>0.04</v>
      </c>
      <c r="J5" s="15" t="e">
        <f t="shared" ref="J5" si="10">H5-I5</f>
        <v>#DIV/0!</v>
      </c>
      <c r="K5" s="13"/>
      <c r="M5" s="16"/>
      <c r="N5" s="16"/>
      <c r="O5" s="16"/>
      <c r="P5" s="16"/>
    </row>
    <row r="6" spans="1:19" s="10" customFormat="1" ht="45" x14ac:dyDescent="0.25">
      <c r="A6" s="44" t="s">
        <v>31</v>
      </c>
      <c r="B6" s="46">
        <v>0.5</v>
      </c>
      <c r="C6" s="13"/>
      <c r="D6" s="13"/>
      <c r="E6" s="13">
        <f t="shared" si="5"/>
        <v>0</v>
      </c>
      <c r="F6" s="14">
        <f t="shared" si="0"/>
        <v>-25</v>
      </c>
      <c r="G6" s="14">
        <f t="shared" si="1"/>
        <v>25</v>
      </c>
      <c r="H6" s="21" t="e">
        <f t="shared" si="2"/>
        <v>#DIV/0!</v>
      </c>
      <c r="I6" s="15">
        <f t="shared" si="3"/>
        <v>0.04</v>
      </c>
      <c r="J6" s="15" t="e">
        <f t="shared" si="4"/>
        <v>#DIV/0!</v>
      </c>
      <c r="K6" s="13"/>
    </row>
    <row r="7" spans="1:19" s="10" customFormat="1" ht="50.1" customHeight="1" x14ac:dyDescent="0.25">
      <c r="A7" s="57" t="s">
        <v>32</v>
      </c>
      <c r="B7" s="45">
        <v>0.5</v>
      </c>
      <c r="C7" s="19"/>
      <c r="D7" s="19"/>
      <c r="E7" s="13">
        <f t="shared" si="5"/>
        <v>0</v>
      </c>
      <c r="F7" s="14">
        <f t="shared" si="0"/>
        <v>-25</v>
      </c>
      <c r="G7" s="14">
        <f t="shared" si="1"/>
        <v>25</v>
      </c>
      <c r="H7" s="21" t="e">
        <f t="shared" si="2"/>
        <v>#DIV/0!</v>
      </c>
      <c r="I7" s="15">
        <f t="shared" si="3"/>
        <v>0.04</v>
      </c>
      <c r="J7" s="15" t="e">
        <f t="shared" si="4"/>
        <v>#DIV/0!</v>
      </c>
      <c r="K7" s="13"/>
      <c r="M7" s="59" t="s">
        <v>36</v>
      </c>
      <c r="N7" s="59"/>
      <c r="O7" s="59"/>
      <c r="P7" s="59"/>
      <c r="Q7" s="59"/>
      <c r="R7" s="59"/>
      <c r="S7" s="59"/>
    </row>
    <row r="8" spans="1:19" s="10" customFormat="1" ht="50.1" customHeight="1" x14ac:dyDescent="0.25">
      <c r="A8" s="58"/>
      <c r="B8" s="45">
        <v>-1</v>
      </c>
      <c r="C8" s="19"/>
      <c r="D8" s="19"/>
      <c r="E8" s="13">
        <f t="shared" ref="E8" si="11">D8-C8</f>
        <v>0</v>
      </c>
      <c r="F8" s="14">
        <f t="shared" ref="F8" si="12">-($O$2*B8)/($O$3*$O$4)</f>
        <v>50</v>
      </c>
      <c r="G8" s="14">
        <f t="shared" ref="G8" si="13">E8-F8</f>
        <v>-50</v>
      </c>
      <c r="H8" s="21" t="e">
        <f t="shared" ref="H8" si="14">ABS((B8/$O$4)/(E8/$O$2))</f>
        <v>#DIV/0!</v>
      </c>
      <c r="I8" s="15">
        <f t="shared" si="3"/>
        <v>0.04</v>
      </c>
      <c r="J8" s="15" t="e">
        <f t="shared" ref="J8" si="15">H8-I8</f>
        <v>#DIV/0!</v>
      </c>
      <c r="K8" s="13"/>
      <c r="M8" s="59"/>
      <c r="N8" s="59"/>
      <c r="O8" s="59"/>
      <c r="P8" s="59"/>
      <c r="Q8" s="59"/>
      <c r="R8" s="59"/>
      <c r="S8" s="59"/>
    </row>
    <row r="9" spans="1:19" s="10" customFormat="1" ht="45" x14ac:dyDescent="0.25">
      <c r="A9" s="44" t="s">
        <v>33</v>
      </c>
      <c r="B9" s="46">
        <v>0.5</v>
      </c>
      <c r="C9" s="13"/>
      <c r="D9" s="13"/>
      <c r="E9" s="13">
        <f t="shared" si="5"/>
        <v>0</v>
      </c>
      <c r="F9" s="14">
        <f t="shared" si="0"/>
        <v>-25</v>
      </c>
      <c r="G9" s="14">
        <f t="shared" si="1"/>
        <v>25</v>
      </c>
      <c r="H9" s="21" t="e">
        <f t="shared" si="2"/>
        <v>#DIV/0!</v>
      </c>
      <c r="I9" s="15">
        <f t="shared" si="3"/>
        <v>0.04</v>
      </c>
      <c r="J9" s="15" t="e">
        <f t="shared" si="4"/>
        <v>#DIV/0!</v>
      </c>
      <c r="K9" s="13"/>
      <c r="M9"/>
    </row>
    <row r="10" spans="1:19" ht="45" x14ac:dyDescent="0.25">
      <c r="A10" s="44" t="s">
        <v>34</v>
      </c>
      <c r="B10" s="45">
        <v>-0.5</v>
      </c>
      <c r="C10" s="19"/>
      <c r="D10" s="19"/>
      <c r="E10" s="13">
        <f t="shared" ref="E10:E11" si="16">D10-C10</f>
        <v>0</v>
      </c>
      <c r="F10" s="14">
        <f t="shared" ref="F10:F11" si="17">-($O$2*B10)/($O$3*$O$4)</f>
        <v>25</v>
      </c>
      <c r="G10" s="14">
        <f t="shared" ref="G10:G11" si="18">E10-F10</f>
        <v>-25</v>
      </c>
      <c r="H10" s="21" t="e">
        <f t="shared" ref="H10:H11" si="19">ABS((B10/$O$4)/(E10/$O$2))</f>
        <v>#DIV/0!</v>
      </c>
      <c r="I10" s="15">
        <f t="shared" si="3"/>
        <v>0.04</v>
      </c>
      <c r="J10" s="15" t="e">
        <f t="shared" ref="J10:J11" si="20">H10-I10</f>
        <v>#DIV/0!</v>
      </c>
      <c r="K10" s="13"/>
    </row>
    <row r="11" spans="1:19" ht="45" x14ac:dyDescent="0.25">
      <c r="A11" s="44" t="s">
        <v>35</v>
      </c>
      <c r="B11" s="46">
        <v>0.5</v>
      </c>
      <c r="C11" s="13"/>
      <c r="D11" s="13"/>
      <c r="E11" s="13">
        <f t="shared" si="16"/>
        <v>0</v>
      </c>
      <c r="F11" s="14">
        <f t="shared" si="17"/>
        <v>-25</v>
      </c>
      <c r="G11" s="14">
        <f t="shared" si="18"/>
        <v>25</v>
      </c>
      <c r="H11" s="21" t="e">
        <f t="shared" si="19"/>
        <v>#DIV/0!</v>
      </c>
      <c r="I11" s="15">
        <f t="shared" si="3"/>
        <v>0.04</v>
      </c>
      <c r="J11" s="15" t="e">
        <f t="shared" si="20"/>
        <v>#DIV/0!</v>
      </c>
      <c r="K11" s="13"/>
    </row>
  </sheetData>
  <mergeCells count="3">
    <mergeCell ref="A4:A5"/>
    <mergeCell ref="A7:A8"/>
    <mergeCell ref="M7:S8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headerFooter>
    <oddHeader>&amp;L&amp;G</oddHeader>
    <oddFooter>&amp;F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287243B55204DB6FA3D3699F1BA87" ma:contentTypeVersion="0" ma:contentTypeDescription="Create a new document." ma:contentTypeScope="" ma:versionID="9344c20c860e3d57fdadc103fde96628">
  <xsd:schema xmlns:xsd="http://www.w3.org/2001/XMLSchema" xmlns:p="http://schemas.microsoft.com/office/2006/metadata/properties" targetNamespace="http://schemas.microsoft.com/office/2006/metadata/properties" ma:root="true" ma:fieldsID="d2b38e92e01493b6a9ea22f40540c5d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54FA01-6BDA-4E36-B0DE-AB0025C6B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F801A2-4187-4108-AF52-DD06ADC63035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DBD06F-3DC7-4048-8EBF-1547A36CD9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Droop Calculations_EirGrid</vt:lpstr>
      <vt:lpstr>Droop Calculations_SONI</vt:lpstr>
      <vt:lpstr>'Cover Sheet'!Print_Area</vt:lpstr>
      <vt:lpstr>'Droop Calculations_SONI'!Print_Area</vt:lpstr>
    </vt:vector>
  </TitlesOfParts>
  <Company>EirGrid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Oisin</dc:creator>
  <cp:lastModifiedBy>Goulding, Oisin</cp:lastModifiedBy>
  <dcterms:created xsi:type="dcterms:W3CDTF">2015-03-27T10:25:54Z</dcterms:created>
  <dcterms:modified xsi:type="dcterms:W3CDTF">2016-11-10T11:46:29Z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0x01010060D287243B55204DB6FA3D3699F1BA87</vt:lpwstr>
  </property>
</Properties>
</file>