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buzz.grid.ie/Innovation-and-Planning/Innovation_Research/NRAA/Reporting/Publication/"/>
    </mc:Choice>
  </mc:AlternateContent>
  <xr:revisionPtr revIDLastSave="0" documentId="13_ncr:1_{B66BBE4A-315E-49C2-A7DC-ECBF380D8814}" xr6:coauthVersionLast="47" xr6:coauthVersionMax="47" xr10:uidLastSave="{00000000-0000-0000-0000-000000000000}"/>
  <bookViews>
    <workbookView xWindow="-28920" yWindow="-120" windowWidth="29040" windowHeight="15840" tabRatio="763" xr2:uid="{282B0643-4B37-4651-A3C0-454EB4FDF7E9}"/>
  </bookViews>
  <sheets>
    <sheet name="Front Page" sheetId="1" r:id="rId1"/>
    <sheet name="Demand - IE" sheetId="3" r:id="rId2"/>
    <sheet name="Demand - NI" sheetId="4" r:id="rId3"/>
    <sheet name="Demand - AI" sheetId="9" r:id="rId4"/>
    <sheet name="Generation - All Island" sheetId="18" r:id="rId5"/>
    <sheet name="Generation - Conventional IE" sheetId="10" r:id="rId6"/>
    <sheet name="Generation - Conventional NI" sheetId="11" r:id="rId7"/>
    <sheet name="Generation - Renewable IE" sheetId="12" r:id="rId8"/>
    <sheet name="Generation - Renewable NI" sheetId="13" r:id="rId9"/>
    <sheet name="Generation - Non-Conventional" sheetId="14" r:id="rId10"/>
    <sheet name="Generation - Availability" sheetId="16" r:id="rId11"/>
    <sheet name="Adequacy" sheetId="7" r:id="rId12"/>
    <sheet name="Appendix 1" sheetId="20" r:id="rId13"/>
    <sheet name="Appendix 2" sheetId="21" r:id="rId14"/>
    <sheet name="Appendix 3" sheetId="22" r:id="rId15"/>
    <sheet name="Appendix 4" sheetId="23" r:id="rId16"/>
    <sheet name="System Inputs - IE" sheetId="5" r:id="rId17"/>
    <sheet name="System Inputs - NI" sheetId="17" r:id="rId18"/>
  </sheets>
  <definedNames>
    <definedName name="_ftn1" localSheetId="2">'Demand - NI'!$C$65</definedName>
    <definedName name="_ftnref1" localSheetId="2">'Demand - NI'!$E$62</definedName>
    <definedName name="_Ref135298229" localSheetId="0">'Front Page'!$C$75</definedName>
    <definedName name="_Ref135988548" localSheetId="0">'Front Page'!$C$77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8" i="23" l="1"/>
  <c r="B29" i="23"/>
  <c r="B23" i="23"/>
  <c r="B4" i="23"/>
  <c r="B96" i="22"/>
  <c r="B81" i="22"/>
  <c r="B58" i="22"/>
  <c r="B43" i="22"/>
  <c r="B5" i="22"/>
  <c r="B23" i="21"/>
  <c r="B4" i="21"/>
  <c r="B40" i="20"/>
  <c r="B22" i="20"/>
  <c r="B4" i="20"/>
  <c r="B393" i="7"/>
  <c r="B417" i="7" l="1"/>
  <c r="B409" i="7"/>
  <c r="B385" i="7"/>
  <c r="B375" i="7"/>
  <c r="B367" i="7"/>
  <c r="B350" i="7"/>
  <c r="B344" i="7"/>
  <c r="B327" i="7"/>
  <c r="B320" i="7"/>
  <c r="B303" i="7"/>
  <c r="B286" i="7"/>
  <c r="B280" i="7"/>
  <c r="B262" i="7"/>
  <c r="B256" i="7"/>
  <c r="B249" i="7"/>
  <c r="B242" i="7"/>
  <c r="B224" i="7"/>
  <c r="B207" i="7"/>
  <c r="B190" i="7"/>
  <c r="B182" i="7"/>
  <c r="B174" i="7"/>
  <c r="B157" i="7"/>
  <c r="B151" i="7"/>
  <c r="B134" i="7"/>
  <c r="B127" i="7"/>
  <c r="B110" i="7"/>
  <c r="B95" i="7"/>
  <c r="B89" i="7"/>
  <c r="B72" i="7"/>
  <c r="B66" i="7"/>
  <c r="B58" i="7"/>
  <c r="B51" i="7"/>
  <c r="B34" i="7"/>
  <c r="B17" i="7"/>
  <c r="B6" i="7"/>
  <c r="B206" i="16"/>
  <c r="B80" i="16"/>
  <c r="B60" i="16"/>
  <c r="B41" i="16"/>
  <c r="B21" i="16"/>
  <c r="B6" i="16"/>
  <c r="B6" i="14"/>
  <c r="B74" i="14"/>
  <c r="B68" i="14"/>
  <c r="B61" i="14"/>
  <c r="B53" i="14"/>
  <c r="B46" i="14"/>
  <c r="B35" i="14"/>
  <c r="B26" i="14"/>
  <c r="B15" i="14"/>
  <c r="B6" i="13"/>
  <c r="B14" i="12"/>
  <c r="B6" i="12"/>
  <c r="B31" i="11"/>
  <c r="B6" i="11"/>
  <c r="B48" i="10"/>
  <c r="B34" i="10"/>
  <c r="B6" i="10"/>
  <c r="B23" i="10"/>
  <c r="B42" i="18"/>
  <c r="B31" i="18"/>
  <c r="B22" i="18"/>
  <c r="B6" i="18"/>
  <c r="B26" i="9"/>
  <c r="B6" i="9"/>
  <c r="B128" i="4"/>
  <c r="B99" i="4"/>
  <c r="B89" i="4"/>
  <c r="B67" i="4"/>
  <c r="B56" i="4"/>
  <c r="B39" i="4"/>
  <c r="B16" i="4"/>
  <c r="B6" i="4"/>
  <c r="B356" i="3"/>
  <c r="B326" i="3"/>
  <c r="B303" i="3"/>
  <c r="B278" i="3"/>
  <c r="B263" i="3"/>
  <c r="B245" i="3"/>
  <c r="B225" i="3"/>
  <c r="B216" i="3"/>
  <c r="B192" i="3"/>
  <c r="B173" i="3"/>
  <c r="B144" i="3"/>
  <c r="B120" i="3"/>
  <c r="B107" i="3"/>
  <c r="B84" i="3"/>
  <c r="B61" i="3"/>
  <c r="B52" i="3"/>
  <c r="B24" i="3"/>
  <c r="B16" i="3"/>
  <c r="B6" i="3"/>
  <c r="F14" i="18"/>
</calcChain>
</file>

<file path=xl/sharedStrings.xml><?xml version="1.0" encoding="utf-8"?>
<sst xmlns="http://schemas.openxmlformats.org/spreadsheetml/2006/main" count="1471" uniqueCount="761">
  <si>
    <t>Description</t>
  </si>
  <si>
    <t>Location in Report</t>
  </si>
  <si>
    <t>Year</t>
  </si>
  <si>
    <t>AT1</t>
  </si>
  <si>
    <t>Conventional Generation - IE</t>
  </si>
  <si>
    <t>Gas Turbine</t>
  </si>
  <si>
    <t>Steam Turbine</t>
  </si>
  <si>
    <t>Plant</t>
  </si>
  <si>
    <t>Units</t>
  </si>
  <si>
    <t>Export Capacity (MW)</t>
  </si>
  <si>
    <t>Comment</t>
  </si>
  <si>
    <t>AD2</t>
  </si>
  <si>
    <t>Moneypoint</t>
  </si>
  <si>
    <t>MP1</t>
  </si>
  <si>
    <t>MP2</t>
  </si>
  <si>
    <t>MP3</t>
  </si>
  <si>
    <t>ED1</t>
  </si>
  <si>
    <t>Total</t>
  </si>
  <si>
    <t>ID</t>
  </si>
  <si>
    <t>Technology Category</t>
  </si>
  <si>
    <t>Aghada</t>
  </si>
  <si>
    <t>AT2</t>
  </si>
  <si>
    <t>AT4</t>
  </si>
  <si>
    <t>DSU</t>
  </si>
  <si>
    <t>Ardnacrusha</t>
  </si>
  <si>
    <t>Hydro</t>
  </si>
  <si>
    <t>Dublin Bay</t>
  </si>
  <si>
    <t>DB1</t>
  </si>
  <si>
    <t>Dublin Waste</t>
  </si>
  <si>
    <t>DW1</t>
  </si>
  <si>
    <t>Edenderry</t>
  </si>
  <si>
    <t>ED3</t>
  </si>
  <si>
    <t>ED5</t>
  </si>
  <si>
    <t>Erne</t>
  </si>
  <si>
    <t>EWIC</t>
  </si>
  <si>
    <t>Great Island CCGT</t>
  </si>
  <si>
    <t>GI4</t>
  </si>
  <si>
    <t>Huntstown</t>
  </si>
  <si>
    <t>HNC</t>
  </si>
  <si>
    <t>HN2</t>
  </si>
  <si>
    <t xml:space="preserve">Indaver Waste </t>
  </si>
  <si>
    <t>IW1</t>
  </si>
  <si>
    <t xml:space="preserve">Lee </t>
  </si>
  <si>
    <t xml:space="preserve">Liffey </t>
  </si>
  <si>
    <t>Poolbeg CC</t>
  </si>
  <si>
    <t>PBA</t>
  </si>
  <si>
    <t>PBB</t>
  </si>
  <si>
    <t>Rhode</t>
  </si>
  <si>
    <t>RP1</t>
  </si>
  <si>
    <t>RP2</t>
  </si>
  <si>
    <t>Sealrock</t>
  </si>
  <si>
    <t>SK3</t>
  </si>
  <si>
    <t>SK4</t>
  </si>
  <si>
    <t>Tawnaghmore</t>
  </si>
  <si>
    <t>TP1</t>
  </si>
  <si>
    <t>TP3</t>
  </si>
  <si>
    <t>Tynagh</t>
  </si>
  <si>
    <t>TYC</t>
  </si>
  <si>
    <t>Whitegate</t>
  </si>
  <si>
    <t>WG1</t>
  </si>
  <si>
    <t>Adequacy</t>
  </si>
  <si>
    <t>Low</t>
  </si>
  <si>
    <t>High</t>
  </si>
  <si>
    <t>Demand Forecast for Ireland</t>
  </si>
  <si>
    <t>Real GNI*</t>
  </si>
  <si>
    <t>Personal Consumption</t>
  </si>
  <si>
    <t>Forecast Scenario</t>
  </si>
  <si>
    <t>Median</t>
  </si>
  <si>
    <t>Heat Pump Installations</t>
  </si>
  <si>
    <t>Passenger</t>
  </si>
  <si>
    <t>Commercial</t>
  </si>
  <si>
    <t>Residential - New Builds</t>
  </si>
  <si>
    <t>Residential - Retrofits</t>
  </si>
  <si>
    <t>Link</t>
  </si>
  <si>
    <t>2007/08</t>
  </si>
  <si>
    <t>2008/09</t>
  </si>
  <si>
    <t>2009/10</t>
  </si>
  <si>
    <t>2010/11</t>
  </si>
  <si>
    <t>2011/12</t>
  </si>
  <si>
    <t>2012/13</t>
  </si>
  <si>
    <t>2013/14</t>
  </si>
  <si>
    <t>2014/15</t>
  </si>
  <si>
    <t>2015/16</t>
  </si>
  <si>
    <t>2016/17</t>
  </si>
  <si>
    <t>2017/18</t>
  </si>
  <si>
    <t>2018/19</t>
  </si>
  <si>
    <t>2019/20</t>
  </si>
  <si>
    <t>2020/21</t>
  </si>
  <si>
    <t>2021/22</t>
  </si>
  <si>
    <t>Hr</t>
  </si>
  <si>
    <t>Demand Forecast for Northern Ireland</t>
  </si>
  <si>
    <t>Demand Forecast for All-Island</t>
  </si>
  <si>
    <t>KGT1</t>
  </si>
  <si>
    <t>KGT2</t>
  </si>
  <si>
    <t>KGT3</t>
  </si>
  <si>
    <t>KGT4</t>
  </si>
  <si>
    <t>Conventional Generation - NI</t>
  </si>
  <si>
    <t>Renewable Generation - IE</t>
  </si>
  <si>
    <t>Renewable Generation - NI</t>
  </si>
  <si>
    <t>Non-Conventional Generation</t>
  </si>
  <si>
    <t>Project</t>
  </si>
  <si>
    <t>Project Promoters Target Commissioning Year</t>
  </si>
  <si>
    <t>LirIC</t>
  </si>
  <si>
    <t>Solar</t>
  </si>
  <si>
    <t>Mean Forced Outage Probability (%)</t>
  </si>
  <si>
    <t>System Wide</t>
  </si>
  <si>
    <t>Date</t>
  </si>
  <si>
    <t>Low Demand</t>
  </si>
  <si>
    <t>High Demand</t>
  </si>
  <si>
    <t>Ballylumford</t>
  </si>
  <si>
    <t>B31</t>
  </si>
  <si>
    <t>B32</t>
  </si>
  <si>
    <t>B10</t>
  </si>
  <si>
    <t>GT7(GT1)</t>
  </si>
  <si>
    <t>GT8(GT2)</t>
  </si>
  <si>
    <t>Kilroot</t>
  </si>
  <si>
    <t>Coolkeeragh</t>
  </si>
  <si>
    <t>GT8</t>
  </si>
  <si>
    <t>C30</t>
  </si>
  <si>
    <t>AGU</t>
  </si>
  <si>
    <t>Lisahally</t>
  </si>
  <si>
    <t>Biomass</t>
  </si>
  <si>
    <t>Contour Global</t>
  </si>
  <si>
    <t>CGA / CGC</t>
  </si>
  <si>
    <t>Moyle</t>
  </si>
  <si>
    <t>Small Scale Hydro</t>
  </si>
  <si>
    <t>Industrial</t>
  </si>
  <si>
    <t>Conventional CHP</t>
  </si>
  <si>
    <t>Landfill Gas</t>
  </si>
  <si>
    <t>Renewable CHP</t>
  </si>
  <si>
    <t>Reserve Requirement (MW)</t>
  </si>
  <si>
    <t>Transmission Outage Planning  (MW)</t>
  </si>
  <si>
    <t>Total (MW)</t>
  </si>
  <si>
    <t>INDU</t>
  </si>
  <si>
    <t>SSH</t>
  </si>
  <si>
    <t>LFG</t>
  </si>
  <si>
    <t>CHP_Bio</t>
  </si>
  <si>
    <t>CHP</t>
  </si>
  <si>
    <t>CHP Bio</t>
  </si>
  <si>
    <t>NI_BIOGAS</t>
  </si>
  <si>
    <t>NI_BIOMASS</t>
  </si>
  <si>
    <t>NI_CHP_RES</t>
  </si>
  <si>
    <t>NI_SSH</t>
  </si>
  <si>
    <t>NI_LFG</t>
  </si>
  <si>
    <t>NI_DIESEL</t>
  </si>
  <si>
    <t>Source</t>
  </si>
  <si>
    <t>Ireland Modelling Inputs</t>
  </si>
  <si>
    <t>Northern Ireland Modelling Inputs</t>
  </si>
  <si>
    <t>NI_CHP</t>
  </si>
  <si>
    <t>Diesel</t>
  </si>
  <si>
    <t>Contract Ramp (MVA)</t>
  </si>
  <si>
    <t>Low Scenario (MVA)</t>
  </si>
  <si>
    <t>Median Scenario (MVA)</t>
  </si>
  <si>
    <t>High Scenario (MVA)</t>
  </si>
  <si>
    <t>BEVs (TWh)</t>
  </si>
  <si>
    <t>PHEVs (TWh)</t>
  </si>
  <si>
    <t>Commercial (TWh)</t>
  </si>
  <si>
    <t>Total (TWh)</t>
  </si>
  <si>
    <t>New Builds - Residential (TWh)</t>
  </si>
  <si>
    <t>Retrofits - Residential (TWh)</t>
  </si>
  <si>
    <t>Historical (TWh)</t>
  </si>
  <si>
    <t>Historical (GW)</t>
  </si>
  <si>
    <t>AA2</t>
  </si>
  <si>
    <t>AA3</t>
  </si>
  <si>
    <t>AA4</t>
  </si>
  <si>
    <t>AA1</t>
  </si>
  <si>
    <t>ER2</t>
  </si>
  <si>
    <t>ER3</t>
  </si>
  <si>
    <t>ER4</t>
  </si>
  <si>
    <t>ER1</t>
  </si>
  <si>
    <t>LE2</t>
  </si>
  <si>
    <t>LE3</t>
  </si>
  <si>
    <t>LE1</t>
  </si>
  <si>
    <t>LI2</t>
  </si>
  <si>
    <t>LI3</t>
  </si>
  <si>
    <t>LI4</t>
  </si>
  <si>
    <t>LI1</t>
  </si>
  <si>
    <t>Residential</t>
  </si>
  <si>
    <r>
      <t xml:space="preserve">Disclaimer:
</t>
    </r>
    <r>
      <rPr>
        <i/>
        <sz val="11"/>
        <color theme="1"/>
        <rFont val="Calibri"/>
        <family val="2"/>
        <scheme val="minor"/>
      </rPr>
      <t>EirGrid Plc and SONI Ltd have followed accepted industry practice in the collection and analysis of data available. While all reasonable care has been taken in the preparation of this data, EirGrid and SONI are not responsible for any loss that may be attributed to the use of this information. Prior to taking business decisions, interested parties are advised to seek separate and independent opinion in relation to the matters covered by this report and should not rely solely upon data and information contained herein. Information in this document does not amount to a recommendation in respect of any possible investment. This document does not purport to contain all the information that a prospective investor or participant in the Single Electricity Market (SEM) may need.</t>
    </r>
  </si>
  <si>
    <t>Version History:</t>
  </si>
  <si>
    <t>Version</t>
  </si>
  <si>
    <t>Initial Publication</t>
  </si>
  <si>
    <t>Figure 4.1</t>
  </si>
  <si>
    <t>Figure 4.2</t>
  </si>
  <si>
    <t>Figure 4.3</t>
  </si>
  <si>
    <t>Assumptions for conventional plant changes in Ireland</t>
  </si>
  <si>
    <t>Demand IE</t>
  </si>
  <si>
    <t>Demand NI</t>
  </si>
  <si>
    <t>Demand AI</t>
  </si>
  <si>
    <t>Contents (In order shown in report):</t>
  </si>
  <si>
    <t>Electric Vehicles</t>
  </si>
  <si>
    <t>Interconnector</t>
  </si>
  <si>
    <t>Historical (MW)</t>
  </si>
  <si>
    <t>N/A</t>
  </si>
  <si>
    <t>2022/23</t>
  </si>
  <si>
    <t>GCS23 (TWh)</t>
  </si>
  <si>
    <t>Low 
(75% ESRI)</t>
  </si>
  <si>
    <t>Median 
(ESRI)</t>
  </si>
  <si>
    <t>High 
(110% ESRI)</t>
  </si>
  <si>
    <t>Historical  (MVA)</t>
  </si>
  <si>
    <t>Heat Pumps</t>
  </si>
  <si>
    <t>MP2 is now running on Heavy Fuel Oil (HFO) with a capacity of 250 MW. The declared availability of MP1 and MP3 has declined recently and is now on average 250 MW.</t>
  </si>
  <si>
    <t xml:space="preserve"> </t>
  </si>
  <si>
    <t>Total Successful in Capacity Auctions</t>
  </si>
  <si>
    <t>Ireland demand expected from assumed build out of data centres and new technology loads.</t>
  </si>
  <si>
    <t>Total Electricity Requirement for Ireland</t>
  </si>
  <si>
    <t>Number of Electric Vehicles</t>
  </si>
  <si>
    <t>75% Climate Action Plan Targets</t>
  </si>
  <si>
    <t>100% Climate Action Plan Targets</t>
  </si>
  <si>
    <t>110% Climate Action Plan Targets</t>
  </si>
  <si>
    <t>Number of Domestic and Commercial Heat Pumps</t>
  </si>
  <si>
    <t>Data Centre and New Technology Loads</t>
  </si>
  <si>
    <t>Low Ramp</t>
  </si>
  <si>
    <t>Median Ramp</t>
  </si>
  <si>
    <t>High Ramp</t>
  </si>
  <si>
    <t>Economic Growth Projection</t>
  </si>
  <si>
    <t>75% ESRI Economic Projection</t>
  </si>
  <si>
    <t>100% ESRI Economic Projection</t>
  </si>
  <si>
    <t>110% ESRI Economic Projection</t>
  </si>
  <si>
    <t xml:space="preserve">NIEN RP7 Projections </t>
  </si>
  <si>
    <t>Number of Heat Pumps</t>
  </si>
  <si>
    <t>NIEN RP7 Projections</t>
  </si>
  <si>
    <t>None</t>
  </si>
  <si>
    <t>Oxford Economics Ten Year Forecast Less 1%</t>
  </si>
  <si>
    <t>Oxford Economics Ten Year Forecast</t>
  </si>
  <si>
    <t>Oxford Economics Ten Year Forecast Plus 1%</t>
  </si>
  <si>
    <t>Temperature</t>
  </si>
  <si>
    <t>Generation - Availability</t>
  </si>
  <si>
    <t>Generation - Conventional IE</t>
  </si>
  <si>
    <t>Generation - Conventional NI</t>
  </si>
  <si>
    <t>Generation - Non-Conventional</t>
  </si>
  <si>
    <t>Generation - Renewable IE</t>
  </si>
  <si>
    <t>Table 5.8</t>
  </si>
  <si>
    <t>Table 4.1</t>
  </si>
  <si>
    <t>Figure 4.4</t>
  </si>
  <si>
    <t>Table 4.3</t>
  </si>
  <si>
    <t>Table 4.4</t>
  </si>
  <si>
    <t>Table 4.5</t>
  </si>
  <si>
    <t>Table 4.6</t>
  </si>
  <si>
    <t>GCS23 Median (TWh)</t>
  </si>
  <si>
    <t xml:space="preserve"> Table 4.2</t>
  </si>
  <si>
    <t>Figure 4.7</t>
  </si>
  <si>
    <t>Figure 4.8</t>
  </si>
  <si>
    <t>Figure 4.9</t>
  </si>
  <si>
    <t>Figure 4.5</t>
  </si>
  <si>
    <t>Figure 4.6</t>
  </si>
  <si>
    <t>Figure 4.10</t>
  </si>
  <si>
    <t>Figure 4.11</t>
  </si>
  <si>
    <t>Figure 4.12</t>
  </si>
  <si>
    <t>Table 4.7</t>
  </si>
  <si>
    <t>Figure 4.14</t>
  </si>
  <si>
    <t>Table 4.8</t>
  </si>
  <si>
    <t>Figure 4.15</t>
  </si>
  <si>
    <t>Figure 4.16</t>
  </si>
  <si>
    <t>Figure 4.17</t>
  </si>
  <si>
    <t>Figure 4.18</t>
  </si>
  <si>
    <t>Figure 5.1</t>
  </si>
  <si>
    <t>Figure 5.2</t>
  </si>
  <si>
    <t>Table 5.1</t>
  </si>
  <si>
    <t>Table 5.2</t>
  </si>
  <si>
    <t>Table 5.3</t>
  </si>
  <si>
    <t>Table 5.4</t>
  </si>
  <si>
    <t>Table 5.5</t>
  </si>
  <si>
    <t>Table 5.6</t>
  </si>
  <si>
    <t>Table 5.7</t>
  </si>
  <si>
    <t>Figure 5.3</t>
  </si>
  <si>
    <t>Figure 5.5</t>
  </si>
  <si>
    <t>Figure 5.6</t>
  </si>
  <si>
    <t>Figure 5.7</t>
  </si>
  <si>
    <t>Figure 5.8</t>
  </si>
  <si>
    <t>Figure 5.9</t>
  </si>
  <si>
    <t>Figure 5.10</t>
  </si>
  <si>
    <t>Table 5.9</t>
  </si>
  <si>
    <t>Table 5.10</t>
  </si>
  <si>
    <t>Table 5.11</t>
  </si>
  <si>
    <t>Table 5.12</t>
  </si>
  <si>
    <t>Table 6.1</t>
  </si>
  <si>
    <t>Figure 6.1</t>
  </si>
  <si>
    <t>Table 6.2</t>
  </si>
  <si>
    <t>Figure 6.2</t>
  </si>
  <si>
    <t>Figure 6.3</t>
  </si>
  <si>
    <t>Table 6.3</t>
  </si>
  <si>
    <t>Table 6.4</t>
  </si>
  <si>
    <t>Figure 6.4</t>
  </si>
  <si>
    <t>Table 6.5</t>
  </si>
  <si>
    <t>Table 6.6</t>
  </si>
  <si>
    <t>GCS23 (MW)</t>
  </si>
  <si>
    <t>Network Exported Peak (MW)</t>
  </si>
  <si>
    <t>Historic Temperature-Corrected Peak (MW)</t>
  </si>
  <si>
    <t>Residential (TWh)</t>
  </si>
  <si>
    <t>Industrial (TWh)</t>
  </si>
  <si>
    <t>Electric Vehicles (TWh)</t>
  </si>
  <si>
    <t>Heat Pumps (TWh)</t>
  </si>
  <si>
    <t>Data Centres &amp; New Tech Loads (TWh)</t>
  </si>
  <si>
    <t>TER incorporating losses (TWh)</t>
  </si>
  <si>
    <t>No Flexibility Services or Incentives (MW)</t>
  </si>
  <si>
    <t>8% Residential Demand Reduction and Flexible EV Charging Profile (MW)</t>
  </si>
  <si>
    <t>Low (TWh)</t>
  </si>
  <si>
    <t>Median  (TWh)</t>
  </si>
  <si>
    <t>High (TWh)</t>
  </si>
  <si>
    <t>Historic (MW)</t>
  </si>
  <si>
    <t>Low (MW)</t>
  </si>
  <si>
    <t>Med (MW)</t>
  </si>
  <si>
    <t>High (MW)</t>
  </si>
  <si>
    <t>Growth from 
2023-2034 (MVA)</t>
  </si>
  <si>
    <t>2034 Demand (MVA)</t>
  </si>
  <si>
    <t xml:space="preserve">2024 All Island Resource Adequacy Assessment </t>
  </si>
  <si>
    <t>4.2.8 Total Electricity Requirement (TER)</t>
  </si>
  <si>
    <t>GCS23 Low</t>
  </si>
  <si>
    <t>GCS23 Median</t>
  </si>
  <si>
    <t>GCS23 High</t>
  </si>
  <si>
    <t>Data Centres &amp; New Tech Loads</t>
  </si>
  <si>
    <t>2025 (TWh)</t>
  </si>
  <si>
    <t>2034 (TWh)</t>
  </si>
  <si>
    <t>2023/24</t>
  </si>
  <si>
    <t>8.8% Residential Demand Reduction from Flexibility Services &amp; Incentives (MW)</t>
  </si>
  <si>
    <t>8.8% Residential Demand Reduction and Flexible EV Charging Profile (MW)</t>
  </si>
  <si>
    <t>Residential, Commercial &amp; Industrial</t>
  </si>
  <si>
    <t>2025 (MW)</t>
  </si>
  <si>
    <t>2034 (MW)</t>
  </si>
  <si>
    <t>Climate Variability of Low Scenario</t>
  </si>
  <si>
    <t>Climate Variability of Median Scenario</t>
  </si>
  <si>
    <t>Climate Variability of High Scenario</t>
  </si>
  <si>
    <t>2024 All Island Resource Adequacy Assessment (MW)</t>
  </si>
  <si>
    <t>2024 All Island Resource Adequacy Assessment (TWh)</t>
  </si>
  <si>
    <t>Hour</t>
  </si>
  <si>
    <t>Simple</t>
  </si>
  <si>
    <t>Smart</t>
  </si>
  <si>
    <t>Median (TWh)</t>
  </si>
  <si>
    <t>Conventional Demand</t>
  </si>
  <si>
    <t>GCS23 Median (GW)</t>
  </si>
  <si>
    <t>Low (GW)</t>
  </si>
  <si>
    <t>Median (GW)</t>
  </si>
  <si>
    <t>High (GW)</t>
  </si>
  <si>
    <t>One in 35 Year Mild</t>
  </si>
  <si>
    <t>35 Year Average</t>
  </si>
  <si>
    <t>One in 35 Year Cold</t>
  </si>
  <si>
    <t>Generation - All Island</t>
  </si>
  <si>
    <t>5.1 Introduction</t>
  </si>
  <si>
    <t>Core Scenario Risk Adjusted View of New Capacity Delivery</t>
  </si>
  <si>
    <t>Expected Closure Date</t>
  </si>
  <si>
    <t>-</t>
  </si>
  <si>
    <t>Previously assumed to close at the end of 2023, however, is now assumed to be operational for the entire study period as the closure notice for the unit has been withdrawn.</t>
  </si>
  <si>
    <t>End of June 2025</t>
  </si>
  <si>
    <t>Following submission of a closure notice and the outcome of the 2024/2025 T-1 Capacity Auction, these units are considered as in-market resources until the end of June 2025, at which point they will no longer be eligible for capacity payments due to CO2 limits.</t>
  </si>
  <si>
    <t>EirGrid notes that these units will be retained beyond this date for security of supply purposes. However, this is considered a mitigating measure and not part of the core scenario.</t>
  </si>
  <si>
    <t>Awarded capacity in the 2025/2026 T-4 capacity auction to switch fuel from Distillate Oil to Gas</t>
  </si>
  <si>
    <t xml:space="preserve">Awarded capacity in the 2025/2026 T-4 capacity auction to switch fuel from Distillate Oil to Gas </t>
  </si>
  <si>
    <t>Run Hour Restriction</t>
  </si>
  <si>
    <t>500 hours</t>
  </si>
  <si>
    <t>1500 hours</t>
  </si>
  <si>
    <t>5.4.1 North South Tie Line</t>
  </si>
  <si>
    <t>N &gt; S Capacity (MW)</t>
  </si>
  <si>
    <t>S &gt; N Capacity (MW)</t>
  </si>
  <si>
    <t>Existing North South tie line. Included in all years of the study horizon for the jurisdictional core adequacy assessments.</t>
  </si>
  <si>
    <t>New North South Tie Line. Included from 2027 for the All-Island assessment.</t>
  </si>
  <si>
    <t>Greenlink</t>
  </si>
  <si>
    <t>Celtic</t>
  </si>
  <si>
    <t>Assumed Net Transfer Capacity (MW)</t>
  </si>
  <si>
    <t>Interconnector between Northern Ireland and Scotland</t>
  </si>
  <si>
    <t>MARES Connect</t>
  </si>
  <si>
    <t>Interconnector between Ireland and Wales</t>
  </si>
  <si>
    <t>2025 Target</t>
  </si>
  <si>
    <t>2030 Target</t>
  </si>
  <si>
    <t>Onshore Wind</t>
  </si>
  <si>
    <t>6 GW</t>
  </si>
  <si>
    <t>9 GW</t>
  </si>
  <si>
    <t>Offshore Wind</t>
  </si>
  <si>
    <t>At least 5 GW</t>
  </si>
  <si>
    <t>Up to 5 GW</t>
  </si>
  <si>
    <t>8 GW</t>
  </si>
  <si>
    <t>Duration</t>
  </si>
  <si>
    <t>&lt;= 1 Hour</t>
  </si>
  <si>
    <t>1-2 Hours</t>
  </si>
  <si>
    <t>&gt; 2 Hours</t>
  </si>
  <si>
    <t>Run Hour Limited</t>
  </si>
  <si>
    <t>Non-Run Hour Limited</t>
  </si>
  <si>
    <t xml:space="preserve">Daily Activation Limit </t>
  </si>
  <si>
    <t>Daily Activation Limit</t>
  </si>
  <si>
    <t>Generation Plant Availability</t>
  </si>
  <si>
    <t>Technology Classes</t>
  </si>
  <si>
    <t>Mean Scheduled Outage Rate (%)</t>
  </si>
  <si>
    <t>Mean Scheduled Outage Duration (hours)</t>
  </si>
  <si>
    <t>Annual Availability (%)</t>
  </si>
  <si>
    <t>DSU Run Hour Limited</t>
  </si>
  <si>
    <t>Pumped Hydro Storage</t>
  </si>
  <si>
    <t>6.1 Introduction</t>
  </si>
  <si>
    <t>Area</t>
  </si>
  <si>
    <t>LOLE Standard (hours)</t>
  </si>
  <si>
    <t>All-Island SEM</t>
  </si>
  <si>
    <t>Ireland</t>
  </si>
  <si>
    <t>Northern Ireland</t>
  </si>
  <si>
    <t>TOPs</t>
  </si>
  <si>
    <t>Low RES</t>
  </si>
  <si>
    <t>CAP 2024 RES</t>
  </si>
  <si>
    <t>High RES</t>
  </si>
  <si>
    <t>Conventional</t>
  </si>
  <si>
    <t>&lt; 10 years</t>
  </si>
  <si>
    <t>10 - 19 years</t>
  </si>
  <si>
    <t>20 - 29 years</t>
  </si>
  <si>
    <t>&gt; 29 years</t>
  </si>
  <si>
    <t>Capacity (MW)</t>
  </si>
  <si>
    <t>&gt; 79 years</t>
  </si>
  <si>
    <t>Full horizon (MW)</t>
  </si>
  <si>
    <t>Gas Turbine (MW)</t>
  </si>
  <si>
    <t>Steam Turbine (MW)</t>
  </si>
  <si>
    <t>Availability</t>
  </si>
  <si>
    <t>2018 5-Year Average</t>
  </si>
  <si>
    <t>2023 5-Year Average</t>
  </si>
  <si>
    <t>2023 Average (Retired Plant Removed)</t>
  </si>
  <si>
    <t>Forced Outage Rate (IE) (%)</t>
  </si>
  <si>
    <t>Scheduled Outage Rate (IE) (%)</t>
  </si>
  <si>
    <t>DSU Monthly Availability</t>
  </si>
  <si>
    <t>DSU Awarded Capacity 
(De-rated)</t>
  </si>
  <si>
    <t>Mid</t>
  </si>
  <si>
    <t>Rated Capacity (MW)</t>
  </si>
  <si>
    <t>Plant Name</t>
  </si>
  <si>
    <t>Cumulative Rated Capacity (MW)</t>
  </si>
  <si>
    <t>Gas Turbine Auction Results [1]</t>
  </si>
  <si>
    <t>[1] Total capacity from approved capacity auction results which has not been issued with a termination notice.</t>
  </si>
  <si>
    <t>Note: Values rounded to the nearest 10 MW.</t>
  </si>
  <si>
    <t>Type</t>
  </si>
  <si>
    <t>Energy Storage (MWh)</t>
  </si>
  <si>
    <t>Note: Capacity values rounded to the nearest 10 MW.</t>
  </si>
  <si>
    <t>Net Transfer Capacity (MW) [2]</t>
  </si>
  <si>
    <t>Unit</t>
  </si>
  <si>
    <t>Import</t>
  </si>
  <si>
    <t>Greenlink [3]</t>
  </si>
  <si>
    <t>Celtic [3]</t>
  </si>
  <si>
    <t>Export</t>
  </si>
  <si>
    <t>[2] Rated transfer capacity to be used in economic dispatch model.</t>
  </si>
  <si>
    <t>[3] Interconnector has not yet been commissioned.</t>
  </si>
  <si>
    <t>Interconnector*</t>
  </si>
  <si>
    <t>* Statistics provided by the Regulatory Authorities</t>
  </si>
  <si>
    <t>Note: The statistics in the table above are reflective of 2019-2023 data.</t>
  </si>
  <si>
    <t>NRAA24 Median Transmission Peak Demand (MW)</t>
  </si>
  <si>
    <t>Impact of demand flexibility on 2030 peak day (median scenario)</t>
  </si>
  <si>
    <t>Impact of demand flexibility in median scenario across the study period</t>
  </si>
  <si>
    <t>Ireland median demand Total Electricity Requirement sectoral breakdown</t>
  </si>
  <si>
    <t>Sectoral contribution to Ireland's TER in 2025 &amp; 2034</t>
  </si>
  <si>
    <t>Sectoral contribution to Ireland's peak demand in 2025 &amp; 2034</t>
  </si>
  <si>
    <t>Impact of climate variability in Ireland on peak demand</t>
  </si>
  <si>
    <t>Forecast hourly demand shape in Ireland</t>
  </si>
  <si>
    <t>Figure 4.13</t>
  </si>
  <si>
    <t xml:space="preserve">Northern Ireland TER forecast components </t>
  </si>
  <si>
    <t>Combined TER forecast for all-island system</t>
  </si>
  <si>
    <t>Figure 4.19</t>
  </si>
  <si>
    <t>Figure 4.20</t>
  </si>
  <si>
    <t xml:space="preserve">TER peak for the combined all-island forecast </t>
  </si>
  <si>
    <t>Age breakdown of dispatchable plant for the All-Island system operational in 2025</t>
  </si>
  <si>
    <t xml:space="preserve">Conventional generation portfolio assumed in Ireland </t>
  </si>
  <si>
    <t>Ireland assumptions for new conventional plant capacities in adequacy studies (rated MW). This risk adjusted view is based on plant delivering early, delivering late, or not delivering. For reference, the capacity successful in capacity auctions that has not received a termination notice is also presented. Note all values are rounded to the nearest 10 MW and capacity is presented as capacity commissioning during the calendar year.</t>
  </si>
  <si>
    <t>Conventional generation portfolio assumed in Northern Ireland</t>
  </si>
  <si>
    <t>Capacity (MW) assumed to be subject to run hour limits in Ireland</t>
  </si>
  <si>
    <t>Capacity (MW) assumed to be subject to run hour limits in Northern Ireland</t>
  </si>
  <si>
    <t>Climate Action Plan renewable targets in Ireland</t>
  </si>
  <si>
    <t>Assumed growth of variable generation capacity in Ireland</t>
  </si>
  <si>
    <t>Ireland DSU capacity (MW)</t>
  </si>
  <si>
    <t>Ireland DSU run hour restriction (hours)</t>
  </si>
  <si>
    <t>Table 5.13</t>
  </si>
  <si>
    <t>Table 5.14</t>
  </si>
  <si>
    <t>Northern Ireland DSU capacity (MW)</t>
  </si>
  <si>
    <t>Northern Ireland DSU run hour restriction (hours)</t>
  </si>
  <si>
    <t>Northern Ireland AGU capacity (MW)</t>
  </si>
  <si>
    <t>Table 5.15</t>
  </si>
  <si>
    <t>Table 5.16</t>
  </si>
  <si>
    <t>Table 5.17</t>
  </si>
  <si>
    <t>Summary of technology class availability statistics</t>
  </si>
  <si>
    <t>Table 5.18</t>
  </si>
  <si>
    <t>All-island average annual generation capacity availability for the past 10 years (excluding DSU)</t>
  </si>
  <si>
    <t>Table 6.7</t>
  </si>
  <si>
    <t>SOEF v1.1 low emissions trajectory (MW)</t>
  </si>
  <si>
    <t>Low renewable deployment scenario (MW)</t>
  </si>
  <si>
    <t>Table 6.8</t>
  </si>
  <si>
    <t>Ireland adequacy position with mitigating measures</t>
  </si>
  <si>
    <t>Table 6.9</t>
  </si>
  <si>
    <t>Table 6.10</t>
  </si>
  <si>
    <t>Figure 6.5</t>
  </si>
  <si>
    <t>Figure 6.6</t>
  </si>
  <si>
    <t>Table 6.11</t>
  </si>
  <si>
    <t>Table 6.12</t>
  </si>
  <si>
    <t>Table 6.13</t>
  </si>
  <si>
    <t>Table 6.14</t>
  </si>
  <si>
    <t>Figure 6.7</t>
  </si>
  <si>
    <t>Table 6.15</t>
  </si>
  <si>
    <t>Table 6.16</t>
  </si>
  <si>
    <t>Figure 6.8</t>
  </si>
  <si>
    <t>Table 6.17</t>
  </si>
  <si>
    <t>2023-2024</t>
  </si>
  <si>
    <t>2025-2034</t>
  </si>
  <si>
    <t>3*</t>
  </si>
  <si>
    <t>LOLE Base (hours)</t>
  </si>
  <si>
    <t>EENS Base (GWh)</t>
  </si>
  <si>
    <t>LOLE Base Demand Only (hours)</t>
  </si>
  <si>
    <t>EENS Base Demand Only (GWh)</t>
  </si>
  <si>
    <t>3 Climate Year LOLE</t>
  </si>
  <si>
    <t>MW Base</t>
  </si>
  <si>
    <t>LOLE Secure (hours)</t>
  </si>
  <si>
    <t>EENS Secure (GWh)</t>
  </si>
  <si>
    <t>MW Secure</t>
  </si>
  <si>
    <t>Demand</t>
  </si>
  <si>
    <t>Reserve</t>
  </si>
  <si>
    <t>Low Imports</t>
  </si>
  <si>
    <t>LOLE Base</t>
  </si>
  <si>
    <t>2 FR Nuclear 
Units Out</t>
  </si>
  <si>
    <t>4 FR Nuclear 
Units Out</t>
  </si>
  <si>
    <t>2001 Climate 
Year</t>
  </si>
  <si>
    <t>Low Plant 
Availability</t>
  </si>
  <si>
    <t>LOLE Secure</t>
  </si>
  <si>
    <t>LDES</t>
  </si>
  <si>
    <t>NTL Contract Ramp</t>
  </si>
  <si>
    <t>CM Gas Delivery</t>
  </si>
  <si>
    <t>Low Flexibility</t>
  </si>
  <si>
    <t>High Flexibility</t>
  </si>
  <si>
    <t>Confirmed SoS Measures</t>
  </si>
  <si>
    <t>Possible SoS Measures</t>
  </si>
  <si>
    <t>LDES Storage</t>
  </si>
  <si>
    <t>Removed ARHL</t>
  </si>
  <si>
    <t>Figure 5.4</t>
  </si>
  <si>
    <t>Assumed growth of variable generation capacity in Northern Ireland</t>
  </si>
  <si>
    <t>Generation - Renewable NI</t>
  </si>
  <si>
    <t>LOLE standards</t>
  </si>
  <si>
    <t>LOLE and EENS Base results for Ireland (includes reserves)</t>
  </si>
  <si>
    <t>MW Base results for Ireland in terms of surplus (+) and deficit (-) of perfect plant</t>
  </si>
  <si>
    <t>Sensitivity analysis for Ireland in terms of deficit (-) of perfect plant impact</t>
  </si>
  <si>
    <t>LOLE and EENS Secure results for Ireland (includes reserves)</t>
  </si>
  <si>
    <t xml:space="preserve">Sensitivity analysis for Ireland </t>
  </si>
  <si>
    <t>Figure 6.9</t>
  </si>
  <si>
    <t>Figure 6.10</t>
  </si>
  <si>
    <t>Figure 6.11</t>
  </si>
  <si>
    <t>LOLE and EENS Base results for Northern Ireland   (includes reserves)</t>
  </si>
  <si>
    <t>LOLE and EENS Base Demand Only results for Northern Ireland (excludes reserves)</t>
  </si>
  <si>
    <t>Figure 6.12</t>
  </si>
  <si>
    <t>MW Base results for Northern Ireland in terms of surplus (+) and deficit (-) of perfect plant</t>
  </si>
  <si>
    <t>Figure 6.13</t>
  </si>
  <si>
    <t>Sensitivity analysis for Northern Ireland in terms of deficit (-) of perfect plant impact</t>
  </si>
  <si>
    <t>Figure 6.14</t>
  </si>
  <si>
    <t>LOLE and EENS Secure results for Northern Ireland (includes reserves)</t>
  </si>
  <si>
    <t>MW Secure results for Northern Ireland in terms of surplus (+) and deficit (-) of perfect plant</t>
  </si>
  <si>
    <t>Figure 6.15</t>
  </si>
  <si>
    <t>Sensitivity analysis for Northern Ireland</t>
  </si>
  <si>
    <t>Figure 6.16</t>
  </si>
  <si>
    <t>Northern Ireland low renewable trajectory (MW)</t>
  </si>
  <si>
    <t>Northern Ireland high renewable trajectory (MW)</t>
  </si>
  <si>
    <t>Figure 6.17</t>
  </si>
  <si>
    <t>Table 6.18</t>
  </si>
  <si>
    <t>Table 6.19</t>
  </si>
  <si>
    <t>North - South [4]</t>
  </si>
  <si>
    <t>FOR (%)</t>
  </si>
  <si>
    <t>SOD (hours)</t>
  </si>
  <si>
    <t>Annual Avail (%)</t>
  </si>
  <si>
    <t>KGT6</t>
  </si>
  <si>
    <t>KGT7</t>
  </si>
  <si>
    <t>North - South [2]</t>
  </si>
  <si>
    <t>Net Transfer Capacity (MW) [1]</t>
  </si>
  <si>
    <t>[1] Rated transfer capacity to be used in economic dispatch model.</t>
  </si>
  <si>
    <t>Note: MP1-3 units included as in-market capacity until end of June 2025</t>
  </si>
  <si>
    <t>3 hour LOLE Standard</t>
  </si>
  <si>
    <t>4.9 hour LOLE Standard</t>
  </si>
  <si>
    <t>Minimum</t>
  </si>
  <si>
    <t>3.6  </t>
  </si>
  <si>
    <t>8.5  </t>
  </si>
  <si>
    <r>
      <rPr>
        <b/>
        <sz val="11"/>
        <color rgb="FFFF0000"/>
        <rFont val="Calibri"/>
        <family val="2"/>
        <scheme val="minor"/>
      </rPr>
      <t xml:space="preserve">The modelling of the system’s ability to meet the fluctuating demand is a complex function of combined probabilities of forced outage rates, optimisation of scheduled outage, annual run hour limitations and storage capacity and duration. As such, a simple comparison of the demand and total capacities here is not indicative of the adequacy position. </t>
    </r>
    <r>
      <rPr>
        <b/>
        <sz val="11"/>
        <color theme="1"/>
        <rFont val="Calibri"/>
        <family val="2"/>
        <scheme val="minor"/>
      </rPr>
      <t xml:space="preserve">
The rated capacities and availabilities below are the inputs provided into that complex function.</t>
    </r>
  </si>
  <si>
    <t xml:space="preserve">* Note this is a change from GCS 2023-2032 where the LOLE standard for the All-Island SEM and Ireland was 8 hours </t>
  </si>
  <si>
    <t>6.5*</t>
  </si>
  <si>
    <t>EV Charging Off Peak (MW)</t>
  </si>
  <si>
    <t>EV Charging No Flexibility (MW)</t>
  </si>
  <si>
    <t>Gas Turbine Auction Risk Adjusted Delivery</t>
  </si>
  <si>
    <t>11.0  </t>
  </si>
  <si>
    <t>[4] New North South included for the All-Island assessment only. Please refer to post data freeze date changes section in the main report for updated information.</t>
  </si>
  <si>
    <t>[2] New North South included for the All-Island assessment only. Please refer to post data freeze date changes section in the main report for updated information.</t>
  </si>
  <si>
    <r>
      <t xml:space="preserve">Purpose:
</t>
    </r>
    <r>
      <rPr>
        <sz val="11"/>
        <color theme="1"/>
        <rFont val="Calibri"/>
        <family val="2"/>
        <scheme val="minor"/>
      </rPr>
      <t xml:space="preserve">To publically share the data used throughout the All-Island Resource Adequacy Assessment 2025-2034. For any questions on this data, please contact </t>
    </r>
    <r>
      <rPr>
        <i/>
        <sz val="11"/>
        <color theme="1"/>
        <rFont val="Calibri"/>
        <family val="2"/>
        <scheme val="minor"/>
      </rPr>
      <t>info@EirGrid.com</t>
    </r>
    <r>
      <rPr>
        <sz val="11"/>
        <color theme="1"/>
        <rFont val="Calibri"/>
        <family val="2"/>
        <scheme val="minor"/>
      </rPr>
      <t xml:space="preserve"> or </t>
    </r>
    <r>
      <rPr>
        <i/>
        <sz val="11"/>
        <color theme="1"/>
        <rFont val="Calibri"/>
        <family val="2"/>
        <scheme val="minor"/>
      </rPr>
      <t>info@SONI.ltd.uk</t>
    </r>
    <r>
      <rPr>
        <sz val="11"/>
        <color theme="1"/>
        <rFont val="Calibri"/>
        <family val="2"/>
        <scheme val="minor"/>
      </rPr>
      <t xml:space="preserve">, referencing the All-Island Resource Adequacy Assessment 2025-2034 in the subject line. </t>
    </r>
  </si>
  <si>
    <t>All Island Resource Adequacy Assessment 2025-2034 Data Workbook</t>
  </si>
  <si>
    <t>Forecasted data centre and new technology load demand by 2034. 2023 demand 867 MVA.</t>
  </si>
  <si>
    <t xml:space="preserve">Climate Action Plan 2024 targets for electric vehicles and heat pumps out to 2030. </t>
  </si>
  <si>
    <t>Electric vehicle electrical energy demand - median scenario</t>
  </si>
  <si>
    <t>Heat pump electrical energy demand - median scenario</t>
  </si>
  <si>
    <t>Historic recorded and temperature corrected peak demand</t>
  </si>
  <si>
    <t>Low, median and high Total Electricity Requirement key assumption differences</t>
  </si>
  <si>
    <t>Transmission peak forecast for Ireland</t>
  </si>
  <si>
    <t>Low, median, high peak demand key assumption differences</t>
  </si>
  <si>
    <t>Electric vehicle charging profiles</t>
  </si>
  <si>
    <t>Number of electric vehicles and heat pump installations included in the low, median, and high demand forecast</t>
  </si>
  <si>
    <t>Northern Ireland TER forecast</t>
  </si>
  <si>
    <t>ACS transmission peak forecasts for Northern Ireland</t>
  </si>
  <si>
    <t>Low, median and high peak demand key assumption differences</t>
  </si>
  <si>
    <t>North South Tie Line net transfer capacity</t>
  </si>
  <si>
    <t>HVDC net transfer capacity (MW) assumptions</t>
  </si>
  <si>
    <t>Further interconnection projects</t>
  </si>
  <si>
    <t>Ireland energy storage capacity (MW)</t>
  </si>
  <si>
    <t>Ireland energy storage (MWh)</t>
  </si>
  <si>
    <t>Northern Ireland energy storage capacity (MW)</t>
  </si>
  <si>
    <t>Northern Ireland energy storage (MWh)</t>
  </si>
  <si>
    <t>Average annual conventional generation capacity forced and scheduled outage rates in Ireland for the past 10 years</t>
  </si>
  <si>
    <t>Average annual conventional generation capacity forced and scheduled outage rates in Northern Ireland for the past 10 years</t>
  </si>
  <si>
    <t>Ireland and Northern Ireland conventional generation capacity availability across the last 5 years</t>
  </si>
  <si>
    <t>All-Island demand side unit monthly availability for 2022 and 2023 calendar years</t>
  </si>
  <si>
    <t>Adequacy modelling process overview</t>
  </si>
  <si>
    <t>Base and Secure surplus/deficit results for Ireland</t>
  </si>
  <si>
    <t>Distribution of LOLE Base results for the Ireland median demand scenario where each low/mid/high band represents 1/3rd of the 35 climate year results (includes reserves)</t>
  </si>
  <si>
    <t>Average LOLE of the 3 climate years used in the surplus/deficit calculation for Ireland (includes reserves)</t>
  </si>
  <si>
    <t>Distribution of LOLE Secure results for the Ireland median demand scenario where each low/mid/high band represents 1/3rd of the 35 climate year results (includes reserves)</t>
  </si>
  <si>
    <t>Secure surplus/deficit results for Ireland in terms of surplus (+) and deficit (-) of perfect plant</t>
  </si>
  <si>
    <t>Base and Secure surplus/deficit results for Northern Ireland</t>
  </si>
  <si>
    <t>Distribution of LOLE Base results for the Northern Ireland median demand scenario where each low/mid/high band represents 1/3rd of the 35 climate year results   (includes reserves)</t>
  </si>
  <si>
    <t>LOLE and EENS Base Demand Only results for Ireland (excludes reserves)</t>
  </si>
  <si>
    <t>Average LOLE of the 3 climate years used in the surplus/deficit calculation for Northern Ireland (includes reserves)</t>
  </si>
  <si>
    <t>Distribution of LOLE Secure results for the Northern Ireland median demand scenario where each low/mid/high band represents 1/3rd of the 35 climate year results (includes reserves)</t>
  </si>
  <si>
    <t>4.2.2 Economic forecast</t>
  </si>
  <si>
    <t>Average annual growths for macroeconomic parameters, values used for median demand as advised by the ESRI.</t>
  </si>
  <si>
    <t>4.2.3 Data centres and new technology loads</t>
  </si>
  <si>
    <t>4.2.4 Electrification of heat and transport</t>
  </si>
  <si>
    <t>4.2.5 Temperature correction</t>
  </si>
  <si>
    <t>4.2.6 Peak demand forecasting – demand flexibility</t>
  </si>
  <si>
    <t xml:space="preserve">4.2.9 Peak demand forecasting – overall </t>
  </si>
  <si>
    <t>4.2.10 Demand shape</t>
  </si>
  <si>
    <t>4.3.4 Electrification of heat and transport</t>
  </si>
  <si>
    <t>4.3.5 Total Electricity Requirement forecast</t>
  </si>
  <si>
    <t>4.3.6 Peak demand forecasting</t>
  </si>
  <si>
    <t>4.4 The combined all-island forecast</t>
  </si>
  <si>
    <t>5.4.2 HVDC interconnection from the all-island system to Great Britain and France</t>
  </si>
  <si>
    <t>5.4.3 Further interconnection</t>
  </si>
  <si>
    <t>5.3.1 Conventional generation portfolio in Ireland</t>
  </si>
  <si>
    <t xml:space="preserve">5.3.3 Operational restrictions </t>
  </si>
  <si>
    <t>5.3.2 Conventional generation portfolio in Northern Ireland</t>
  </si>
  <si>
    <t>5.5.1 Variable generation portfolio in Ireland</t>
  </si>
  <si>
    <t>5.5.2 Variable generation portfolio in Northern Ireland</t>
  </si>
  <si>
    <t>5.6.1 Energy storage portfolio in Ireland</t>
  </si>
  <si>
    <t>5.6.2 Energy storage portfolio in Northern Ireland</t>
  </si>
  <si>
    <t>5.7.1 Demand Side Unit portfolio in Ireland</t>
  </si>
  <si>
    <t>5.7.2 Demand Side Unit portfolio in Northern Ireland</t>
  </si>
  <si>
    <t>5.9.1 Historic plant availability</t>
  </si>
  <si>
    <t>6.4 Ireland adequacy analysis</t>
  </si>
  <si>
    <t>6.5 Northern Ireland adequacy analysis</t>
  </si>
  <si>
    <t>6.5 All-island adequacy analysis</t>
  </si>
  <si>
    <t>Ireland demand</t>
  </si>
  <si>
    <t>Ireland generation portfolio unit capacities</t>
  </si>
  <si>
    <t>New In-Market conventional generation portfolio</t>
  </si>
  <si>
    <t>Energy storage portfolio</t>
  </si>
  <si>
    <t>Demand Side Unit portfolio</t>
  </si>
  <si>
    <t>Interconnection portfolio</t>
  </si>
  <si>
    <t>Ireland generation portfolio wind and solar capacities</t>
  </si>
  <si>
    <t>Other RES / other non-RES portfolio</t>
  </si>
  <si>
    <t>All-island availability statistics</t>
  </si>
  <si>
    <t>Northern Ireland demand</t>
  </si>
  <si>
    <t>Northern Ireland generation portfolio unit capacities</t>
  </si>
  <si>
    <t>Wind and solar portfolio</t>
  </si>
  <si>
    <t>Figure 6.18</t>
  </si>
  <si>
    <t>Base results for the all-island system</t>
  </si>
  <si>
    <t xml:space="preserve"> Base scenario adequacy analysis for the all-island system in terms of surplus (+) and deficit (-) of perfect plant</t>
  </si>
  <si>
    <t xml:space="preserve"> Secure results for the all-island system</t>
  </si>
  <si>
    <t xml:space="preserve"> Secure scenario adequacy analysis for the all-island system in terms of surplus (+) and deficit (-) of perfect plant</t>
  </si>
  <si>
    <t>Appendix 1: Demand Scenarios</t>
  </si>
  <si>
    <t>Calendar Year TER (TWh)</t>
  </si>
  <si>
    <t>TER</t>
  </si>
  <si>
    <t>TER Peak (GW)</t>
  </si>
  <si>
    <t>Transmission Peak (GW)</t>
  </si>
  <si>
    <t>All-Island</t>
  </si>
  <si>
    <t>% Growth</t>
  </si>
  <si>
    <t>Table A1.1</t>
  </si>
  <si>
    <t>Demand forecast for the median scenario in calendar year format for Ireland and Northern Ireland</t>
  </si>
  <si>
    <t>Table A1.2</t>
  </si>
  <si>
    <t>Demand forecast for the low scenario in calendar year format for Ireland and Northern Ireland</t>
  </si>
  <si>
    <t>Table A1.3</t>
  </si>
  <si>
    <t>Demand forecast for the high scenario in calendar year format for Ireland and Northern Ireland</t>
  </si>
  <si>
    <t>Appendix 2: Capacity Auction Results</t>
  </si>
  <si>
    <t>Auction</t>
  </si>
  <si>
    <t>2018/2019 T-1</t>
  </si>
  <si>
    <t>2019/2020 T-1</t>
  </si>
  <si>
    <t>2020/2021 T-1</t>
  </si>
  <si>
    <t>2021/2022 T-2</t>
  </si>
  <si>
    <t>2022/2023 T-4</t>
  </si>
  <si>
    <t>2022/2023 T-1</t>
  </si>
  <si>
    <t>2023/2024 T-4</t>
  </si>
  <si>
    <t>2024/2025 T-4</t>
  </si>
  <si>
    <t>2024/2025 T-3</t>
  </si>
  <si>
    <t>2025/2026 T-4</t>
  </si>
  <si>
    <t>2026/2027 T-4</t>
  </si>
  <si>
    <t>2027/2028 T-4</t>
  </si>
  <si>
    <t>2024/2025 T-1*</t>
  </si>
  <si>
    <t>* Provisional results at the time of the data freeze date</t>
  </si>
  <si>
    <t>Awarded Capacity 
(MW De-Rated)</t>
  </si>
  <si>
    <t>Technology Class</t>
  </si>
  <si>
    <t>Terminated Awarded New Capacity (MW)</t>
  </si>
  <si>
    <t>Demand Side Unit</t>
  </si>
  <si>
    <t>Other Storage</t>
  </si>
  <si>
    <t>Wind</t>
  </si>
  <si>
    <t>Table A2.1</t>
  </si>
  <si>
    <t>Table A2.2</t>
  </si>
  <si>
    <t>Terminated awarded new capacity</t>
  </si>
  <si>
    <t>Appendix 3: Generation Plant Information</t>
  </si>
  <si>
    <t>Fuel Type</t>
  </si>
  <si>
    <t>Gas/DO</t>
  </si>
  <si>
    <t>All DSU</t>
  </si>
  <si>
    <t>AA1-4</t>
  </si>
  <si>
    <t>Waste</t>
  </si>
  <si>
    <t>Milled peat/ Biomass</t>
  </si>
  <si>
    <t>DO/Gas</t>
  </si>
  <si>
    <t>ER1-4</t>
  </si>
  <si>
    <t>EW1</t>
  </si>
  <si>
    <t>DC Interconnector</t>
  </si>
  <si>
    <t>LE1-4</t>
  </si>
  <si>
    <t>LI1-4</t>
  </si>
  <si>
    <t>Coal/HFO</t>
  </si>
  <si>
    <t>Modelled as not available from the start of July 2025</t>
  </si>
  <si>
    <t>HFO</t>
  </si>
  <si>
    <t>DO</t>
  </si>
  <si>
    <t>Turlough Hill</t>
  </si>
  <si>
    <t>TH1</t>
  </si>
  <si>
    <t>Pumped storage</t>
  </si>
  <si>
    <t>Storage</t>
  </si>
  <si>
    <t>Total:</t>
  </si>
  <si>
    <t>At year end:</t>
  </si>
  <si>
    <t>Wind Onshore</t>
  </si>
  <si>
    <t>Wind Offshore</t>
  </si>
  <si>
    <t>Solar PV</t>
  </si>
  <si>
    <t>Biomass and Biogas</t>
  </si>
  <si>
    <t>Biomass CHP</t>
  </si>
  <si>
    <t>Gas/Heavy Fuel Oil</t>
  </si>
  <si>
    <t>Distillate Oil</t>
  </si>
  <si>
    <t>Gas</t>
  </si>
  <si>
    <t>Gas/Distillate Oil</t>
  </si>
  <si>
    <t>Various</t>
  </si>
  <si>
    <t>Not in Capacity Market, but assumed available for capacity requirement</t>
  </si>
  <si>
    <t>Assumed to increase to 500 MW in 2028</t>
  </si>
  <si>
    <t xml:space="preserve">Total: </t>
  </si>
  <si>
    <t>Large Scale Wind</t>
  </si>
  <si>
    <t>Small Scale Wind</t>
  </si>
  <si>
    <t>Small Scale Biogas</t>
  </si>
  <si>
    <t>Small Scale Biomass</t>
  </si>
  <si>
    <t>Other CHP</t>
  </si>
  <si>
    <t>Waste-to-Energy</t>
  </si>
  <si>
    <t>All Wind</t>
  </si>
  <si>
    <t>All Biomass/Biogas/LFGas/WTE</t>
  </si>
  <si>
    <t>Total RES</t>
  </si>
  <si>
    <t>Table A3.1</t>
  </si>
  <si>
    <t>Table A3.2</t>
  </si>
  <si>
    <t>Table A3.3</t>
  </si>
  <si>
    <t>Table A3.4</t>
  </si>
  <si>
    <t>Table A3.5</t>
  </si>
  <si>
    <t>Registered capacity of dispatchable generation and interconnectors in Ireland in 2025 (MW)</t>
  </si>
  <si>
    <t>All renewable energy sources in Ireland (MW)</t>
  </si>
  <si>
    <t>Registered capacity of dispatchable generation and interconnectors in Northern Ireland in 2025 (MW)</t>
  </si>
  <si>
    <t>Partially/Non-Dispatchable plant in Northern Ireland (MW)</t>
  </si>
  <si>
    <t>All renewable energy sources in Northern Ireland (MW)</t>
  </si>
  <si>
    <t>Appendix 4: Alignment of Plexos and AdCal</t>
  </si>
  <si>
    <t>AdCal</t>
  </si>
  <si>
    <t>Table A4.1</t>
  </si>
  <si>
    <t>Figure A4.1</t>
  </si>
  <si>
    <t>Figure A4.2</t>
  </si>
  <si>
    <t>Results of adequacy alignment for Ireland given in MW in terms of surplus (+) and deficit (-) of perfect plant</t>
  </si>
  <si>
    <t>Results of adequacy alignment for Northern Ireland given in MW in terms of surplus (+) and deficit (-) of perfect plant</t>
  </si>
  <si>
    <t>Data Centre Demand</t>
  </si>
  <si>
    <t>*Note, for the purposes of forecasting, the assessment assumes unity power factor (1 MVA = 1 MW)</t>
  </si>
  <si>
    <t>Appendix 1</t>
  </si>
  <si>
    <t>Appendix 2</t>
  </si>
  <si>
    <t>Appendix 3</t>
  </si>
  <si>
    <t>Appendix 4</t>
  </si>
  <si>
    <t>Capacity auction results</t>
  </si>
  <si>
    <t>Biogas</t>
  </si>
  <si>
    <t>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</si>
</sst>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00"/>
    <numFmt numFmtId="167" formatCode="_-* #,##0_-;\-* #,##0_-;_-* &quot;-&quot;??_-;_-@_-"/>
  </numFmts>
  <fonts count="27" x14ac:knownFonts="1">
    <font>
      <sz val="11"/>
      <color theme="1"/>
      <name val="Calibri"/>
      <family val="2"/>
      <scheme val="minor"/>
    </font>
    <font>
      <b/>
      <sz val="11"/>
      <color theme="1"/>
      <name val="Calibri"/>
      <family val="2"/>
      <scheme val="minor"/>
    </font>
    <font>
      <sz val="24"/>
      <color theme="1"/>
      <name val="Calibri"/>
      <family val="2"/>
      <scheme val="minor"/>
    </font>
    <font>
      <b/>
      <sz val="11"/>
      <color theme="0"/>
      <name val="Calibri"/>
      <family val="2"/>
      <scheme val="minor"/>
    </font>
    <font>
      <b/>
      <sz val="24"/>
      <color theme="0"/>
      <name val="Calibri"/>
      <family val="2"/>
      <scheme val="minor"/>
    </font>
    <font>
      <b/>
      <sz val="16"/>
      <color theme="0"/>
      <name val="Calibri"/>
      <family val="2"/>
      <scheme val="minor"/>
    </font>
    <font>
      <i/>
      <sz val="11"/>
      <color theme="1"/>
      <name val="Calibri"/>
      <family val="2"/>
      <scheme val="minor"/>
    </font>
    <font>
      <b/>
      <sz val="24"/>
      <color theme="1"/>
      <name val="Calibri"/>
      <family val="2"/>
      <scheme val="minor"/>
    </font>
    <font>
      <b/>
      <sz val="11"/>
      <name val="Calibri"/>
      <family val="2"/>
      <scheme val="minor"/>
    </font>
    <font>
      <sz val="11"/>
      <color theme="1"/>
      <name val="Calibri"/>
      <family val="2"/>
      <scheme val="minor"/>
    </font>
    <font>
      <u/>
      <sz val="11"/>
      <color theme="10"/>
      <name val="Calibri"/>
      <family val="2"/>
      <scheme val="minor"/>
    </font>
    <font>
      <sz val="8"/>
      <name val="Calibri"/>
      <family val="2"/>
      <scheme val="minor"/>
    </font>
    <font>
      <sz val="11"/>
      <color rgb="FF9C5700"/>
      <name val="Calibri"/>
      <family val="2"/>
      <scheme val="minor"/>
    </font>
    <font>
      <sz val="11"/>
      <name val="Calibri"/>
      <family val="2"/>
      <scheme val="minor"/>
    </font>
    <font>
      <b/>
      <u/>
      <sz val="11"/>
      <color theme="1"/>
      <name val="Calibri"/>
      <family val="2"/>
      <scheme val="minor"/>
    </font>
    <font>
      <sz val="10"/>
      <color theme="1"/>
      <name val="Calibri"/>
      <family val="2"/>
      <scheme val="minor"/>
    </font>
    <font>
      <sz val="10"/>
      <color rgb="FF404040"/>
      <name val="Calibri"/>
      <family val="2"/>
      <scheme val="minor"/>
    </font>
    <font>
      <b/>
      <sz val="11"/>
      <color rgb="FF000000"/>
      <name val="Calibri"/>
      <family val="2"/>
      <scheme val="minor"/>
    </font>
    <font>
      <sz val="11"/>
      <color rgb="FF000000"/>
      <name val="Calibri"/>
      <family val="2"/>
      <scheme val="minor"/>
    </font>
    <font>
      <b/>
      <sz val="12"/>
      <color theme="0"/>
      <name val="Calibri"/>
      <family val="2"/>
      <scheme val="minor"/>
    </font>
    <font>
      <b/>
      <sz val="10"/>
      <color theme="1"/>
      <name val="Calibri"/>
      <family val="2"/>
      <scheme val="minor"/>
    </font>
    <font>
      <b/>
      <sz val="11"/>
      <color rgb="FF808080"/>
      <name val="Calibri"/>
      <family val="2"/>
      <scheme val="minor"/>
    </font>
    <font>
      <b/>
      <sz val="24"/>
      <name val="Calibri"/>
      <family val="2"/>
      <scheme val="minor"/>
    </font>
    <font>
      <b/>
      <sz val="16"/>
      <name val="Calibri"/>
      <family val="2"/>
      <scheme val="minor"/>
    </font>
    <font>
      <b/>
      <sz val="11"/>
      <color rgb="FFFF0000"/>
      <name val="Calibri"/>
      <family val="2"/>
      <scheme val="minor"/>
    </font>
    <font>
      <b/>
      <sz val="12"/>
      <name val="Calibri"/>
      <family val="2"/>
      <scheme val="minor"/>
    </font>
    <font>
      <sz val="10"/>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bgColor indexed="64"/>
      </patternFill>
    </fill>
    <fill>
      <patternFill patternType="solid">
        <fgColor rgb="FFD2BF84"/>
        <bgColor indexed="64"/>
      </patternFill>
    </fill>
    <fill>
      <patternFill patternType="solid">
        <fgColor rgb="FF8F1860"/>
        <bgColor indexed="64"/>
      </patternFill>
    </fill>
    <fill>
      <patternFill patternType="solid">
        <fgColor rgb="FFC31632"/>
        <bgColor indexed="64"/>
      </patternFill>
    </fill>
    <fill>
      <patternFill patternType="solid">
        <fgColor rgb="FFD25E15"/>
        <bgColor indexed="64"/>
      </patternFill>
    </fill>
    <fill>
      <patternFill patternType="solid">
        <fgColor rgb="FF008C96"/>
        <bgColor indexed="64"/>
      </patternFill>
    </fill>
    <fill>
      <patternFill patternType="solid">
        <fgColor rgb="FF006373"/>
        <bgColor indexed="64"/>
      </patternFill>
    </fill>
    <fill>
      <patternFill patternType="solid">
        <fgColor rgb="FF3DAF2C"/>
        <bgColor indexed="64"/>
      </patternFill>
    </fill>
    <fill>
      <patternFill patternType="solid">
        <fgColor theme="1"/>
        <bgColor indexed="64"/>
      </patternFill>
    </fill>
    <fill>
      <patternFill patternType="solid">
        <fgColor theme="2" tint="-9.9978637043366805E-2"/>
        <bgColor indexed="64"/>
      </patternFill>
    </fill>
    <fill>
      <patternFill patternType="solid">
        <fgColor rgb="FF878787"/>
        <bgColor indexed="64"/>
      </patternFill>
    </fill>
    <fill>
      <patternFill patternType="solid">
        <fgColor theme="0" tint="-4.9989318521683403E-2"/>
        <bgColor indexed="64"/>
      </patternFill>
    </fill>
    <fill>
      <patternFill patternType="solid">
        <fgColor rgb="FFFFEB9C"/>
      </patternFill>
    </fill>
    <fill>
      <patternFill patternType="solid">
        <fgColor rgb="FFDDEBF7"/>
        <bgColor indexed="64"/>
      </patternFill>
    </fill>
    <fill>
      <patternFill patternType="solid">
        <fgColor rgb="FFC00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theme="1"/>
      </left>
      <right style="thin">
        <color theme="1"/>
      </right>
      <top style="thin">
        <color theme="1"/>
      </top>
      <bottom style="thin">
        <color theme="1"/>
      </bottom>
      <diagonal/>
    </border>
  </borders>
  <cellStyleXfs count="6">
    <xf numFmtId="0" fontId="0" fillId="0" borderId="0"/>
    <xf numFmtId="9" fontId="9" fillId="0" borderId="0" applyFont="0" applyFill="0" applyBorder="0" applyAlignment="0" applyProtection="0"/>
    <xf numFmtId="0" fontId="10" fillId="0" borderId="0" applyNumberFormat="0" applyFill="0" applyBorder="0" applyAlignment="0" applyProtection="0"/>
    <xf numFmtId="43" fontId="9" fillId="0" borderId="0" applyFont="0" applyFill="0" applyBorder="0" applyAlignment="0" applyProtection="0"/>
    <xf numFmtId="0" fontId="12" fillId="17" borderId="0" applyNumberFormat="0" applyBorder="0" applyAlignment="0" applyProtection="0"/>
    <xf numFmtId="43" fontId="9" fillId="0" borderId="0" applyFont="0" applyFill="0" applyBorder="0" applyAlignment="0" applyProtection="0"/>
  </cellStyleXfs>
  <cellXfs count="325">
    <xf numFmtId="0" fontId="0" fillId="0" borderId="0" xfId="0"/>
    <xf numFmtId="0" fontId="0" fillId="2" borderId="0" xfId="0" applyFill="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9" xfId="0" applyFill="1" applyBorder="1"/>
    <xf numFmtId="0" fontId="1" fillId="2" borderId="2" xfId="0" applyFont="1" applyFill="1" applyBorder="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2" fillId="2" borderId="0" xfId="0" applyFont="1" applyFill="1" applyAlignment="1">
      <alignment horizontal="center"/>
    </xf>
    <xf numFmtId="0" fontId="0" fillId="3" borderId="7" xfId="0" applyFill="1" applyBorder="1"/>
    <xf numFmtId="0" fontId="0" fillId="3" borderId="8" xfId="0" applyFill="1" applyBorder="1"/>
    <xf numFmtId="0" fontId="0" fillId="3" borderId="9" xfId="0" applyFill="1" applyBorder="1"/>
    <xf numFmtId="0" fontId="2" fillId="2" borderId="5" xfId="0" applyFont="1" applyFill="1" applyBorder="1" applyAlignment="1">
      <alignment horizontal="center"/>
    </xf>
    <xf numFmtId="0" fontId="2" fillId="2" borderId="6" xfId="0" applyFont="1" applyFill="1" applyBorder="1" applyAlignment="1">
      <alignment horizontal="center"/>
    </xf>
    <xf numFmtId="0" fontId="0" fillId="2" borderId="0" xfId="0" applyFill="1" applyAlignment="1">
      <alignment vertical="top"/>
    </xf>
    <xf numFmtId="0" fontId="0" fillId="2" borderId="1" xfId="0" applyFill="1" applyBorder="1" applyAlignment="1">
      <alignment horizontal="center"/>
    </xf>
    <xf numFmtId="0" fontId="0" fillId="2" borderId="0" xfId="0" applyFill="1" applyAlignment="1">
      <alignment horizontal="center"/>
    </xf>
    <xf numFmtId="0" fontId="1" fillId="2" borderId="0" xfId="0" applyFont="1" applyFill="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xf numFmtId="0" fontId="1" fillId="4" borderId="1" xfId="0" applyFont="1" applyFill="1" applyBorder="1" applyAlignment="1">
      <alignment horizontal="center" vertical="top"/>
    </xf>
    <xf numFmtId="0" fontId="1" fillId="4" borderId="1" xfId="0" applyFont="1" applyFill="1" applyBorder="1" applyAlignment="1">
      <alignment horizontal="center"/>
    </xf>
    <xf numFmtId="0" fontId="1" fillId="2" borderId="5" xfId="0" applyFont="1" applyFill="1" applyBorder="1" applyAlignment="1">
      <alignment horizontal="center"/>
    </xf>
    <xf numFmtId="0" fontId="1" fillId="2" borderId="0" xfId="0" applyFont="1" applyFill="1" applyAlignment="1">
      <alignment horizontal="center"/>
    </xf>
    <xf numFmtId="0" fontId="1" fillId="2" borderId="6" xfId="0" applyFont="1" applyFill="1" applyBorder="1" applyAlignment="1">
      <alignment horizontal="center"/>
    </xf>
    <xf numFmtId="0" fontId="3" fillId="8" borderId="11" xfId="0" applyFont="1" applyFill="1" applyBorder="1" applyAlignment="1">
      <alignment horizontal="center"/>
    </xf>
    <xf numFmtId="0" fontId="3" fillId="8" borderId="12" xfId="0" applyFont="1" applyFill="1" applyBorder="1" applyAlignment="1">
      <alignment horizontal="center"/>
    </xf>
    <xf numFmtId="0" fontId="0" fillId="3" borderId="0" xfId="0" applyFill="1"/>
    <xf numFmtId="2" fontId="0" fillId="2" borderId="5" xfId="0" applyNumberFormat="1" applyFill="1" applyBorder="1"/>
    <xf numFmtId="0" fontId="0" fillId="2" borderId="20" xfId="0" applyFill="1" applyBorder="1" applyAlignment="1">
      <alignment vertical="center" wrapText="1"/>
    </xf>
    <xf numFmtId="0" fontId="0" fillId="2" borderId="20" xfId="0" applyFill="1" applyBorder="1" applyAlignment="1">
      <alignment vertical="center"/>
    </xf>
    <xf numFmtId="0" fontId="1" fillId="2" borderId="0" xfId="0" applyFont="1" applyFill="1" applyAlignment="1">
      <alignment vertical="center" wrapText="1"/>
    </xf>
    <xf numFmtId="0" fontId="1" fillId="4" borderId="1" xfId="0" applyFont="1" applyFill="1" applyBorder="1" applyAlignment="1">
      <alignment horizontal="center" wrapText="1"/>
    </xf>
    <xf numFmtId="0" fontId="1" fillId="2" borderId="20" xfId="0" applyFont="1" applyFill="1" applyBorder="1" applyAlignment="1">
      <alignment horizontal="center" vertical="center" wrapText="1"/>
    </xf>
    <xf numFmtId="0" fontId="0" fillId="3" borderId="11" xfId="0" applyFill="1" applyBorder="1"/>
    <xf numFmtId="0" fontId="0" fillId="2" borderId="8" xfId="0" applyFill="1" applyBorder="1" applyAlignment="1">
      <alignment vertical="top"/>
    </xf>
    <xf numFmtId="0" fontId="0" fillId="2" borderId="0" xfId="0" applyFill="1" applyAlignment="1">
      <alignment vertical="center"/>
    </xf>
    <xf numFmtId="0" fontId="0" fillId="2" borderId="3" xfId="0" applyFill="1" applyBorder="1" applyAlignment="1">
      <alignment vertical="top"/>
    </xf>
    <xf numFmtId="0" fontId="0" fillId="2" borderId="4" xfId="0" applyFill="1" applyBorder="1" applyAlignment="1">
      <alignment vertical="top"/>
    </xf>
    <xf numFmtId="0" fontId="0" fillId="2" borderId="5" xfId="0" applyFill="1" applyBorder="1" applyAlignment="1">
      <alignment vertical="top"/>
    </xf>
    <xf numFmtId="0" fontId="0" fillId="2" borderId="6" xfId="0" applyFill="1" applyBorder="1" applyAlignment="1">
      <alignment vertical="top"/>
    </xf>
    <xf numFmtId="0" fontId="0" fillId="2" borderId="7" xfId="0" applyFill="1" applyBorder="1" applyAlignment="1">
      <alignment vertical="top"/>
    </xf>
    <xf numFmtId="0" fontId="0" fillId="2" borderId="9" xfId="0" applyFill="1" applyBorder="1" applyAlignment="1">
      <alignment vertical="top"/>
    </xf>
    <xf numFmtId="2" fontId="0" fillId="2" borderId="20" xfId="0" applyNumberFormat="1" applyFill="1" applyBorder="1" applyAlignment="1">
      <alignment horizontal="center" vertical="center" wrapText="1"/>
    </xf>
    <xf numFmtId="2" fontId="0" fillId="2" borderId="0" xfId="0" applyNumberFormat="1" applyFill="1" applyAlignment="1">
      <alignment vertical="top"/>
    </xf>
    <xf numFmtId="0" fontId="0" fillId="2" borderId="0" xfId="0" applyFill="1" applyAlignment="1">
      <alignment horizontal="left" vertical="top"/>
    </xf>
    <xf numFmtId="2" fontId="0" fillId="2" borderId="0" xfId="0" applyNumberFormat="1" applyFill="1" applyAlignment="1">
      <alignment horizontal="center"/>
    </xf>
    <xf numFmtId="2" fontId="0" fillId="5" borderId="1" xfId="0" applyNumberFormat="1" applyFill="1" applyBorder="1" applyAlignment="1">
      <alignment horizontal="center"/>
    </xf>
    <xf numFmtId="0" fontId="1" fillId="4" borderId="23" xfId="0" applyFont="1" applyFill="1" applyBorder="1" applyAlignment="1">
      <alignment horizontal="center" vertical="center" wrapText="1"/>
    </xf>
    <xf numFmtId="0" fontId="1" fillId="4" borderId="23" xfId="0" applyFont="1" applyFill="1" applyBorder="1" applyAlignment="1">
      <alignment horizontal="center"/>
    </xf>
    <xf numFmtId="0" fontId="1" fillId="4" borderId="1" xfId="0" applyFont="1" applyFill="1" applyBorder="1" applyAlignment="1">
      <alignment horizontal="center" vertical="top" wrapText="1"/>
    </xf>
    <xf numFmtId="1" fontId="0" fillId="2" borderId="1" xfId="0" applyNumberFormat="1" applyFill="1" applyBorder="1" applyAlignment="1">
      <alignment horizontal="center"/>
    </xf>
    <xf numFmtId="1" fontId="0" fillId="5" borderId="1" xfId="0" applyNumberFormat="1" applyFill="1" applyBorder="1" applyAlignment="1">
      <alignment horizontal="center"/>
    </xf>
    <xf numFmtId="1" fontId="0" fillId="2" borderId="0" xfId="0" applyNumberFormat="1" applyFill="1"/>
    <xf numFmtId="0" fontId="13" fillId="2" borderId="1" xfId="4" applyFont="1" applyFill="1" applyBorder="1" applyAlignment="1">
      <alignment horizontal="center"/>
    </xf>
    <xf numFmtId="9" fontId="0" fillId="2" borderId="0" xfId="1" applyFont="1" applyFill="1" applyAlignment="1">
      <alignment horizontal="center"/>
    </xf>
    <xf numFmtId="1" fontId="13" fillId="2" borderId="1" xfId="4" applyNumberFormat="1" applyFont="1" applyFill="1" applyBorder="1" applyAlignment="1">
      <alignment horizontal="center"/>
    </xf>
    <xf numFmtId="9" fontId="13" fillId="2" borderId="1" xfId="1" applyFont="1" applyFill="1" applyBorder="1" applyAlignment="1">
      <alignment horizontal="center"/>
    </xf>
    <xf numFmtId="2" fontId="1" fillId="2" borderId="1" xfId="0" applyNumberFormat="1" applyFont="1" applyFill="1" applyBorder="1" applyAlignment="1">
      <alignment horizontal="center" vertical="top"/>
    </xf>
    <xf numFmtId="0" fontId="0" fillId="2" borderId="1" xfId="1" applyNumberFormat="1" applyFont="1" applyFill="1" applyBorder="1" applyAlignment="1">
      <alignment horizontal="center" vertical="center" wrapText="1"/>
    </xf>
    <xf numFmtId="2" fontId="0" fillId="2" borderId="1" xfId="1" applyNumberFormat="1" applyFont="1" applyFill="1" applyBorder="1" applyAlignment="1">
      <alignment vertical="center" wrapText="1"/>
    </xf>
    <xf numFmtId="165" fontId="0" fillId="2" borderId="1" xfId="1" applyNumberFormat="1" applyFont="1" applyFill="1" applyBorder="1" applyAlignment="1">
      <alignment horizontal="center" vertical="center" wrapText="1"/>
    </xf>
    <xf numFmtId="17" fontId="1" fillId="4" borderId="1" xfId="0" applyNumberFormat="1" applyFont="1" applyFill="1" applyBorder="1" applyAlignment="1">
      <alignment horizontal="center" vertical="center" wrapText="1"/>
    </xf>
    <xf numFmtId="0" fontId="1" fillId="0" borderId="0" xfId="0" applyFont="1" applyAlignment="1">
      <alignment horizontal="left"/>
    </xf>
    <xf numFmtId="0" fontId="1" fillId="0" borderId="1" xfId="0" applyFont="1" applyBorder="1" applyAlignment="1">
      <alignment horizontal="center"/>
    </xf>
    <xf numFmtId="0" fontId="8" fillId="19" borderId="11" xfId="0" applyFont="1" applyFill="1" applyBorder="1" applyAlignment="1">
      <alignment horizontal="center"/>
    </xf>
    <xf numFmtId="0" fontId="1" fillId="4" borderId="10" xfId="0" applyFont="1" applyFill="1" applyBorder="1" applyAlignment="1">
      <alignment horizontal="center" vertical="center" wrapText="1"/>
    </xf>
    <xf numFmtId="0" fontId="5" fillId="8" borderId="10" xfId="0" applyFont="1" applyFill="1" applyBorder="1" applyAlignment="1">
      <alignment horizontal="left"/>
    </xf>
    <xf numFmtId="2" fontId="0" fillId="2" borderId="1" xfId="1" applyNumberFormat="1" applyFont="1" applyFill="1" applyBorder="1" applyAlignment="1">
      <alignment horizontal="center" vertical="center" wrapText="1"/>
    </xf>
    <xf numFmtId="9" fontId="0" fillId="2" borderId="0" xfId="1" applyFont="1" applyFill="1"/>
    <xf numFmtId="0" fontId="0" fillId="2" borderId="0" xfId="0" applyFill="1" applyAlignment="1">
      <alignment vertical="center" wrapText="1"/>
    </xf>
    <xf numFmtId="3" fontId="0" fillId="2" borderId="1" xfId="3" applyNumberFormat="1" applyFont="1" applyFill="1" applyBorder="1" applyAlignment="1">
      <alignment horizontal="center"/>
    </xf>
    <xf numFmtId="0" fontId="0" fillId="3" borderId="5" xfId="0" applyFill="1" applyBorder="1" applyAlignment="1">
      <alignment wrapText="1"/>
    </xf>
    <xf numFmtId="0" fontId="0" fillId="2" borderId="5" xfId="0" applyFill="1" applyBorder="1" applyAlignment="1">
      <alignment wrapText="1"/>
    </xf>
    <xf numFmtId="0" fontId="0" fillId="2" borderId="0" xfId="0" applyFill="1" applyAlignment="1">
      <alignment vertical="top" wrapText="1"/>
    </xf>
    <xf numFmtId="0" fontId="0" fillId="2" borderId="6" xfId="0" applyFill="1" applyBorder="1" applyAlignment="1">
      <alignment wrapText="1"/>
    </xf>
    <xf numFmtId="0" fontId="0" fillId="3" borderId="6" xfId="0" applyFill="1" applyBorder="1" applyAlignment="1">
      <alignment wrapText="1"/>
    </xf>
    <xf numFmtId="0" fontId="0" fillId="2" borderId="0" xfId="0" applyFill="1" applyAlignment="1">
      <alignment wrapText="1"/>
    </xf>
    <xf numFmtId="1" fontId="0" fillId="5" borderId="1" xfId="0" applyNumberFormat="1" applyFill="1" applyBorder="1" applyAlignment="1">
      <alignment horizontal="center" vertical="center"/>
    </xf>
    <xf numFmtId="1" fontId="0" fillId="2" borderId="1" xfId="0" applyNumberFormat="1" applyFill="1" applyBorder="1" applyAlignment="1">
      <alignment horizontal="center" vertical="center"/>
    </xf>
    <xf numFmtId="165" fontId="0" fillId="2" borderId="0" xfId="0" applyNumberFormat="1" applyFill="1"/>
    <xf numFmtId="2" fontId="0" fillId="2" borderId="1" xfId="0" applyNumberFormat="1" applyFill="1" applyBorder="1" applyAlignment="1">
      <alignment horizontal="center"/>
    </xf>
    <xf numFmtId="2" fontId="0" fillId="0" borderId="1" xfId="0" applyNumberFormat="1" applyBorder="1"/>
    <xf numFmtId="1" fontId="0" fillId="0" borderId="1" xfId="0" applyNumberFormat="1" applyBorder="1" applyAlignment="1">
      <alignment horizontal="center" vertical="center"/>
    </xf>
    <xf numFmtId="0" fontId="0" fillId="3" borderId="15" xfId="0" applyFill="1" applyBorder="1"/>
    <xf numFmtId="2" fontId="0" fillId="0" borderId="1" xfId="0" applyNumberFormat="1" applyBorder="1" applyAlignment="1">
      <alignment horizontal="center" vertical="center"/>
    </xf>
    <xf numFmtId="2" fontId="12" fillId="2" borderId="1" xfId="4" applyNumberFormat="1" applyFill="1" applyBorder="1" applyAlignment="1">
      <alignment horizontal="center" vertical="center"/>
    </xf>
    <xf numFmtId="2" fontId="0" fillId="2" borderId="0" xfId="0" applyNumberFormat="1" applyFill="1"/>
    <xf numFmtId="0" fontId="0" fillId="2" borderId="8" xfId="0" applyFill="1" applyBorder="1"/>
    <xf numFmtId="2"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2" fontId="0" fillId="0" borderId="1" xfId="0" applyNumberFormat="1" applyBorder="1" applyAlignment="1">
      <alignment horizontal="center"/>
    </xf>
    <xf numFmtId="2" fontId="0" fillId="2" borderId="1" xfId="0" applyNumberFormat="1" applyFill="1" applyBorder="1" applyAlignment="1">
      <alignment horizontal="center" vertical="top"/>
    </xf>
    <xf numFmtId="2" fontId="0" fillId="0" borderId="12" xfId="0" applyNumberFormat="1" applyBorder="1" applyAlignment="1">
      <alignment horizontal="center"/>
    </xf>
    <xf numFmtId="0" fontId="0" fillId="2" borderId="7" xfId="0" applyFill="1" applyBorder="1"/>
    <xf numFmtId="0" fontId="19" fillId="8" borderId="11" xfId="0" applyFont="1" applyFill="1" applyBorder="1" applyAlignment="1">
      <alignment horizontal="center"/>
    </xf>
    <xf numFmtId="0" fontId="15"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xf numFmtId="17" fontId="0" fillId="0" borderId="1" xfId="0" applyNumberFormat="1" applyBorder="1" applyAlignment="1">
      <alignment horizontal="center"/>
    </xf>
    <xf numFmtId="0" fontId="0" fillId="0" borderId="1" xfId="0" applyBorder="1" applyAlignment="1">
      <alignment horizontal="center"/>
    </xf>
    <xf numFmtId="2" fontId="0" fillId="2" borderId="0" xfId="0" applyNumberFormat="1" applyFill="1" applyAlignment="1">
      <alignment horizontal="center" vertical="top"/>
    </xf>
    <xf numFmtId="0" fontId="16" fillId="0" borderId="0" xfId="0" applyFont="1" applyAlignment="1">
      <alignment horizontal="center" vertical="center" wrapText="1"/>
    </xf>
    <xf numFmtId="0" fontId="13" fillId="2" borderId="0" xfId="0" applyFont="1" applyFill="1"/>
    <xf numFmtId="0" fontId="0" fillId="3" borderId="10" xfId="0" applyFill="1" applyBorder="1"/>
    <xf numFmtId="0" fontId="16" fillId="2" borderId="0" xfId="0" applyFont="1" applyFill="1" applyAlignment="1">
      <alignment vertical="center" wrapText="1"/>
    </xf>
    <xf numFmtId="0" fontId="16" fillId="2" borderId="0" xfId="0" applyFont="1" applyFill="1" applyAlignment="1">
      <alignment horizontal="center" vertical="center" wrapText="1"/>
    </xf>
    <xf numFmtId="0" fontId="13" fillId="0" borderId="1" xfId="4" applyFont="1" applyFill="1" applyBorder="1" applyAlignment="1">
      <alignment horizontal="center" vertical="center"/>
    </xf>
    <xf numFmtId="1" fontId="13" fillId="2" borderId="1" xfId="4" applyNumberFormat="1" applyFont="1" applyFill="1" applyBorder="1" applyAlignment="1">
      <alignment horizontal="center" vertical="center"/>
    </xf>
    <xf numFmtId="0" fontId="8" fillId="4" borderId="1" xfId="4" applyFont="1" applyFill="1" applyBorder="1" applyAlignment="1">
      <alignment horizontal="center" vertical="center" wrapText="1"/>
    </xf>
    <xf numFmtId="0" fontId="13" fillId="2" borderId="1" xfId="4" applyFont="1" applyFill="1" applyBorder="1" applyAlignment="1">
      <alignment horizontal="center" vertical="center"/>
    </xf>
    <xf numFmtId="164" fontId="0" fillId="2" borderId="0" xfId="0" applyNumberFormat="1" applyFill="1" applyAlignment="1">
      <alignment vertical="top"/>
    </xf>
    <xf numFmtId="164" fontId="0" fillId="2" borderId="0" xfId="1" applyNumberFormat="1" applyFont="1" applyFill="1"/>
    <xf numFmtId="0" fontId="0" fillId="0" borderId="1" xfId="0" applyBorder="1" applyAlignment="1">
      <alignment horizontal="center" vertical="center"/>
    </xf>
    <xf numFmtId="0" fontId="13" fillId="0" borderId="0" xfId="4" applyFont="1" applyFill="1" applyBorder="1" applyAlignment="1">
      <alignment horizontal="left" vertical="center"/>
    </xf>
    <xf numFmtId="0" fontId="13" fillId="2" borderId="0" xfId="4" applyFont="1" applyFill="1" applyBorder="1" applyAlignment="1">
      <alignment horizontal="center" vertical="center"/>
    </xf>
    <xf numFmtId="0" fontId="1" fillId="4" borderId="1" xfId="0" applyFont="1" applyFill="1" applyBorder="1" applyAlignment="1">
      <alignment horizontal="center" vertical="center"/>
    </xf>
    <xf numFmtId="0" fontId="13" fillId="2" borderId="0" xfId="4" applyFont="1" applyFill="1" applyBorder="1" applyAlignment="1">
      <alignment horizontal="left" vertical="center"/>
    </xf>
    <xf numFmtId="0" fontId="13" fillId="2" borderId="0" xfId="4" applyFont="1" applyFill="1" applyBorder="1" applyAlignment="1">
      <alignment horizontal="left" vertical="center" wrapText="1"/>
    </xf>
    <xf numFmtId="0" fontId="0" fillId="2" borderId="0" xfId="0" applyFill="1" applyAlignment="1">
      <alignment horizontal="left" vertical="center"/>
    </xf>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13" fillId="0" borderId="1" xfId="4" applyFont="1" applyFill="1" applyBorder="1" applyAlignment="1">
      <alignment horizontal="center" vertical="center" wrapText="1"/>
    </xf>
    <xf numFmtId="0" fontId="0" fillId="0" borderId="0" xfId="0" applyAlignment="1">
      <alignment vertical="center"/>
    </xf>
    <xf numFmtId="0" fontId="13" fillId="2" borderId="0" xfId="4" applyFont="1" applyFill="1" applyBorder="1" applyAlignment="1">
      <alignment horizontal="center"/>
    </xf>
    <xf numFmtId="2" fontId="0" fillId="2" borderId="0" xfId="0" applyNumberFormat="1" applyFill="1" applyAlignment="1">
      <alignment horizontal="center" vertical="center"/>
    </xf>
    <xf numFmtId="1" fontId="0" fillId="2" borderId="23" xfId="0" applyNumberFormat="1" applyFill="1" applyBorder="1" applyAlignment="1">
      <alignment horizontal="center" vertical="center"/>
    </xf>
    <xf numFmtId="1" fontId="0" fillId="0" borderId="23" xfId="0" applyNumberFormat="1" applyBorder="1" applyAlignment="1">
      <alignment horizontal="center" vertical="center"/>
    </xf>
    <xf numFmtId="0" fontId="14" fillId="0" borderId="0" xfId="0" applyFont="1"/>
    <xf numFmtId="0" fontId="1" fillId="0" borderId="1" xfId="0" applyFont="1" applyBorder="1" applyAlignment="1">
      <alignment horizontal="left" vertical="center" wrapText="1"/>
    </xf>
    <xf numFmtId="0" fontId="17" fillId="0" borderId="1" xfId="0" applyFont="1" applyBorder="1" applyAlignment="1">
      <alignment horizontal="justify" vertical="center"/>
    </xf>
    <xf numFmtId="3" fontId="0" fillId="0" borderId="1" xfId="0" applyNumberFormat="1" applyBorder="1" applyAlignment="1">
      <alignment horizontal="center" vertical="center" wrapText="1"/>
    </xf>
    <xf numFmtId="3" fontId="0" fillId="0" borderId="1" xfId="0" applyNumberFormat="1" applyBorder="1" applyAlignment="1">
      <alignment horizontal="center" vertical="center"/>
    </xf>
    <xf numFmtId="10" fontId="0" fillId="0" borderId="1" xfId="0" applyNumberFormat="1" applyBorder="1" applyAlignment="1">
      <alignment horizontal="center" vertical="center" wrapText="1"/>
    </xf>
    <xf numFmtId="10" fontId="0" fillId="0" borderId="1" xfId="0" applyNumberFormat="1" applyBorder="1" applyAlignment="1">
      <alignment horizontal="center" vertical="center"/>
    </xf>
    <xf numFmtId="0" fontId="8" fillId="4" borderId="1" xfId="0" applyFont="1" applyFill="1" applyBorder="1" applyAlignment="1">
      <alignment horizontal="center" vertical="center" wrapText="1"/>
    </xf>
    <xf numFmtId="0" fontId="0" fillId="0" borderId="1" xfId="0" applyBorder="1" applyAlignment="1">
      <alignment horizontal="justify" vertical="center" wrapText="1"/>
    </xf>
    <xf numFmtId="0" fontId="8" fillId="4" borderId="1" xfId="0" applyFont="1" applyFill="1" applyBorder="1" applyAlignment="1">
      <alignment horizontal="center" vertical="center"/>
    </xf>
    <xf numFmtId="0" fontId="18" fillId="0" borderId="1" xfId="0" applyFont="1" applyBorder="1" applyAlignment="1">
      <alignment horizontal="center" vertical="center" wrapText="1"/>
    </xf>
    <xf numFmtId="0" fontId="8" fillId="4" borderId="1" xfId="0" applyFont="1" applyFill="1" applyBorder="1" applyAlignment="1">
      <alignment vertical="center" wrapText="1"/>
    </xf>
    <xf numFmtId="0" fontId="8" fillId="4" borderId="1" xfId="0" applyFont="1" applyFill="1" applyBorder="1" applyAlignment="1">
      <alignment horizontal="left" vertical="center" wrapText="1"/>
    </xf>
    <xf numFmtId="0" fontId="1" fillId="4" borderId="1" xfId="0" applyFont="1" applyFill="1" applyBorder="1" applyAlignment="1">
      <alignment horizontal="justify" vertical="center" wrapText="1"/>
    </xf>
    <xf numFmtId="0" fontId="0" fillId="0" borderId="1" xfId="0" applyBorder="1" applyAlignment="1">
      <alignment horizontal="justify" vertical="center"/>
    </xf>
    <xf numFmtId="0" fontId="0" fillId="0" borderId="1" xfId="0" applyBorder="1" applyAlignment="1">
      <alignment horizontal="left" vertical="center" wrapText="1"/>
    </xf>
    <xf numFmtId="0" fontId="8" fillId="4" borderId="1" xfId="0" applyFont="1" applyFill="1" applyBorder="1" applyAlignment="1">
      <alignment horizontal="justify" vertical="center" wrapText="1"/>
    </xf>
    <xf numFmtId="0" fontId="18" fillId="0" borderId="1" xfId="0" applyFont="1" applyBorder="1" applyAlignment="1">
      <alignment vertical="center" wrapText="1"/>
    </xf>
    <xf numFmtId="2" fontId="0" fillId="0" borderId="1" xfId="0" applyNumberFormat="1" applyBorder="1" applyAlignment="1">
      <alignment horizontal="center" vertical="center" wrapText="1"/>
    </xf>
    <xf numFmtId="0" fontId="21" fillId="4" borderId="1" xfId="0" applyFont="1" applyFill="1" applyBorder="1" applyAlignment="1">
      <alignment horizontal="center" vertical="center" wrapText="1"/>
    </xf>
    <xf numFmtId="0" fontId="18" fillId="0" borderId="1" xfId="0" applyFont="1" applyBorder="1" applyAlignment="1">
      <alignment horizontal="center" vertical="center"/>
    </xf>
    <xf numFmtId="0" fontId="0" fillId="0" borderId="1" xfId="0" applyBorder="1" applyAlignment="1">
      <alignment vertical="center" wrapText="1"/>
    </xf>
    <xf numFmtId="0" fontId="8" fillId="1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 fillId="18" borderId="1" xfId="0" applyFont="1" applyFill="1" applyBorder="1" applyAlignment="1">
      <alignment horizontal="center" vertical="center" wrapText="1"/>
    </xf>
    <xf numFmtId="0" fontId="13" fillId="0" borderId="1" xfId="0" applyFont="1" applyBorder="1" applyAlignment="1">
      <alignment horizontal="center" vertical="center"/>
    </xf>
    <xf numFmtId="0" fontId="8" fillId="18" borderId="1" xfId="0" applyFont="1" applyFill="1" applyBorder="1" applyAlignment="1">
      <alignment horizontal="center" vertical="center"/>
    </xf>
    <xf numFmtId="0" fontId="13" fillId="18" borderId="1" xfId="0" applyFont="1" applyFill="1" applyBorder="1" applyAlignment="1">
      <alignment horizontal="center" vertical="center" wrapText="1"/>
    </xf>
    <xf numFmtId="0" fontId="13" fillId="18" borderId="1" xfId="0" applyFont="1" applyFill="1" applyBorder="1" applyAlignment="1">
      <alignment vertical="center"/>
    </xf>
    <xf numFmtId="165" fontId="13" fillId="0" borderId="1" xfId="0" applyNumberFormat="1" applyFont="1" applyBorder="1" applyAlignment="1">
      <alignment horizontal="center" vertical="center"/>
    </xf>
    <xf numFmtId="0" fontId="5" fillId="8" borderId="11" xfId="0" applyFont="1" applyFill="1" applyBorder="1" applyAlignment="1">
      <alignment horizontal="left"/>
    </xf>
    <xf numFmtId="0" fontId="5" fillId="8" borderId="12" xfId="0" applyFont="1" applyFill="1" applyBorder="1" applyAlignment="1">
      <alignment horizontal="left"/>
    </xf>
    <xf numFmtId="0" fontId="1" fillId="4" borderId="10" xfId="0" applyFont="1" applyFill="1" applyBorder="1" applyAlignment="1">
      <alignment horizontal="left" vertical="center"/>
    </xf>
    <xf numFmtId="0" fontId="1" fillId="4" borderId="10" xfId="0" applyFont="1" applyFill="1" applyBorder="1" applyAlignment="1">
      <alignment vertical="center"/>
    </xf>
    <xf numFmtId="165" fontId="13" fillId="2" borderId="1" xfId="4" applyNumberFormat="1" applyFont="1" applyFill="1" applyBorder="1" applyAlignment="1">
      <alignment horizontal="right"/>
    </xf>
    <xf numFmtId="0" fontId="13" fillId="2" borderId="1" xfId="4" applyFont="1" applyFill="1" applyBorder="1" applyAlignment="1">
      <alignment horizontal="right"/>
    </xf>
    <xf numFmtId="166" fontId="13" fillId="2" borderId="1" xfId="4" applyNumberFormat="1" applyFont="1" applyFill="1" applyBorder="1" applyAlignment="1">
      <alignment horizontal="right"/>
    </xf>
    <xf numFmtId="2" fontId="13" fillId="2" borderId="1" xfId="4" applyNumberFormat="1" applyFont="1" applyFill="1" applyBorder="1" applyAlignment="1">
      <alignment horizontal="right"/>
    </xf>
    <xf numFmtId="164" fontId="13" fillId="2" borderId="1" xfId="1" applyNumberFormat="1" applyFont="1" applyFill="1" applyBorder="1" applyAlignment="1">
      <alignment horizontal="right"/>
    </xf>
    <xf numFmtId="0" fontId="1" fillId="4" borderId="1" xfId="0" applyFont="1" applyFill="1" applyBorder="1" applyAlignment="1">
      <alignment vertical="center"/>
    </xf>
    <xf numFmtId="14" fontId="13" fillId="2" borderId="1" xfId="4" applyNumberFormat="1" applyFont="1" applyFill="1" applyBorder="1" applyAlignment="1">
      <alignment horizontal="center"/>
    </xf>
    <xf numFmtId="165" fontId="13" fillId="2" borderId="0" xfId="4" applyNumberFormat="1" applyFont="1" applyFill="1" applyBorder="1" applyAlignment="1">
      <alignment horizontal="right"/>
    </xf>
    <xf numFmtId="164" fontId="13" fillId="2" borderId="0" xfId="1" applyNumberFormat="1" applyFont="1" applyFill="1" applyBorder="1" applyAlignment="1">
      <alignment horizontal="right"/>
    </xf>
    <xf numFmtId="0" fontId="13" fillId="2" borderId="0" xfId="4" applyFont="1" applyFill="1" applyBorder="1" applyAlignment="1">
      <alignment horizontal="right"/>
    </xf>
    <xf numFmtId="2" fontId="13" fillId="2" borderId="0" xfId="4" applyNumberFormat="1" applyFont="1" applyFill="1" applyBorder="1" applyAlignment="1">
      <alignment horizontal="right"/>
    </xf>
    <xf numFmtId="165" fontId="13" fillId="2" borderId="0" xfId="4" quotePrefix="1" applyNumberFormat="1" applyFont="1" applyFill="1" applyBorder="1" applyAlignment="1">
      <alignment horizontal="left"/>
    </xf>
    <xf numFmtId="167" fontId="13" fillId="2" borderId="1" xfId="3" applyNumberFormat="1" applyFont="1" applyFill="1" applyBorder="1" applyAlignment="1">
      <alignment horizontal="right"/>
    </xf>
    <xf numFmtId="0" fontId="1" fillId="4" borderId="1" xfId="0" applyFont="1" applyFill="1" applyBorder="1" applyAlignment="1">
      <alignment horizontal="right" vertical="center" wrapText="1"/>
    </xf>
    <xf numFmtId="0" fontId="1" fillId="4" borderId="13" xfId="0" applyFont="1" applyFill="1" applyBorder="1" applyAlignment="1">
      <alignment horizontal="left" vertical="center"/>
    </xf>
    <xf numFmtId="0" fontId="1" fillId="4" borderId="1" xfId="0" applyFont="1" applyFill="1" applyBorder="1" applyAlignment="1">
      <alignment horizontal="left" vertical="center"/>
    </xf>
    <xf numFmtId="0" fontId="1" fillId="4" borderId="13" xfId="0" applyFont="1" applyFill="1" applyBorder="1" applyAlignment="1">
      <alignment horizontal="right" vertical="center" wrapText="1"/>
    </xf>
    <xf numFmtId="0" fontId="1" fillId="4" borderId="14" xfId="0" applyFont="1" applyFill="1" applyBorder="1" applyAlignment="1">
      <alignment horizontal="left" vertical="center"/>
    </xf>
    <xf numFmtId="0" fontId="1" fillId="4" borderId="1" xfId="0" applyFont="1" applyFill="1" applyBorder="1" applyAlignment="1">
      <alignment horizontal="left" vertical="center" wrapText="1"/>
    </xf>
    <xf numFmtId="167" fontId="13" fillId="2" borderId="1" xfId="3" applyNumberFormat="1" applyFont="1" applyFill="1" applyBorder="1" applyAlignment="1">
      <alignment horizontal="left" wrapText="1"/>
    </xf>
    <xf numFmtId="14" fontId="13" fillId="2" borderId="1" xfId="4" applyNumberFormat="1" applyFont="1" applyFill="1" applyBorder="1" applyAlignment="1">
      <alignment horizontal="left" wrapText="1"/>
    </xf>
    <xf numFmtId="1" fontId="13" fillId="2" borderId="1" xfId="4" applyNumberFormat="1" applyFont="1" applyFill="1" applyBorder="1" applyAlignment="1">
      <alignment horizontal="right"/>
    </xf>
    <xf numFmtId="0" fontId="1" fillId="4" borderId="13" xfId="0" applyFont="1" applyFill="1" applyBorder="1" applyAlignment="1">
      <alignment vertical="center"/>
    </xf>
    <xf numFmtId="14" fontId="26" fillId="2" borderId="1" xfId="4" applyNumberFormat="1" applyFont="1" applyFill="1" applyBorder="1" applyAlignment="1">
      <alignment horizontal="left" wrapText="1"/>
    </xf>
    <xf numFmtId="167" fontId="26" fillId="2" borderId="1" xfId="3" applyNumberFormat="1" applyFont="1" applyFill="1" applyBorder="1" applyAlignment="1">
      <alignment horizontal="left" wrapText="1"/>
    </xf>
    <xf numFmtId="0" fontId="0" fillId="2" borderId="2" xfId="0" applyFill="1" applyBorder="1"/>
    <xf numFmtId="0" fontId="0" fillId="2" borderId="17" xfId="0" applyFill="1" applyBorder="1" applyAlignment="1">
      <alignment vertical="center" wrapText="1"/>
    </xf>
    <xf numFmtId="0" fontId="0" fillId="2" borderId="19" xfId="0" applyFill="1" applyBorder="1" applyAlignment="1">
      <alignment vertical="center" wrapText="1"/>
    </xf>
    <xf numFmtId="0" fontId="0" fillId="2" borderId="18" xfId="0" applyFill="1" applyBorder="1" applyAlignment="1">
      <alignment vertical="center" wrapText="1"/>
    </xf>
    <xf numFmtId="0" fontId="10" fillId="2" borderId="17" xfId="2" applyFill="1" applyBorder="1" applyAlignment="1">
      <alignment horizontal="center" vertical="center" wrapText="1"/>
    </xf>
    <xf numFmtId="0" fontId="10" fillId="2" borderId="21" xfId="2" applyFill="1" applyBorder="1" applyAlignment="1">
      <alignment horizontal="center" vertical="center" wrapText="1"/>
    </xf>
    <xf numFmtId="0" fontId="10" fillId="2" borderId="17" xfId="2" quotePrefix="1" applyFill="1" applyBorder="1" applyAlignment="1">
      <alignment horizontal="center" vertical="center" wrapText="1"/>
    </xf>
    <xf numFmtId="0" fontId="10" fillId="2" borderId="3" xfId="2" applyFill="1" applyBorder="1" applyAlignment="1">
      <alignment horizontal="center" vertical="center" wrapText="1"/>
    </xf>
    <xf numFmtId="0" fontId="0" fillId="2" borderId="0" xfId="0" applyFill="1" applyAlignment="1">
      <alignment vertical="center" wrapText="1"/>
    </xf>
    <xf numFmtId="0" fontId="0" fillId="2" borderId="0" xfId="0" applyFill="1"/>
    <xf numFmtId="0" fontId="0" fillId="2" borderId="8" xfId="0" applyFill="1" applyBorder="1" applyAlignment="1">
      <alignment vertical="center" wrapText="1"/>
    </xf>
    <xf numFmtId="0" fontId="0" fillId="2" borderId="3" xfId="0" applyFill="1" applyBorder="1" applyAlignment="1">
      <alignment vertical="center" wrapText="1"/>
    </xf>
    <xf numFmtId="0" fontId="10" fillId="2" borderId="0" xfId="2" applyFill="1" applyBorder="1" applyAlignment="1">
      <alignment horizontal="center" vertical="center" wrapText="1"/>
    </xf>
    <xf numFmtId="0" fontId="10" fillId="2" borderId="8" xfId="2" applyFill="1" applyBorder="1" applyAlignment="1">
      <alignment horizontal="center" vertical="center" wrapText="1"/>
    </xf>
    <xf numFmtId="0" fontId="10" fillId="2" borderId="17" xfId="2" applyFill="1" applyBorder="1" applyAlignment="1">
      <alignment horizontal="center" vertical="center"/>
    </xf>
    <xf numFmtId="0" fontId="10" fillId="2" borderId="21" xfId="2" applyFill="1" applyBorder="1" applyAlignment="1">
      <alignment horizontal="center" vertical="center"/>
    </xf>
    <xf numFmtId="0" fontId="10" fillId="2" borderId="16" xfId="2" applyFill="1" applyBorder="1" applyAlignment="1">
      <alignment horizontal="center" vertical="center"/>
    </xf>
    <xf numFmtId="0" fontId="10" fillId="2" borderId="22" xfId="2" applyFill="1" applyBorder="1" applyAlignment="1">
      <alignment horizontal="center" vertical="center"/>
    </xf>
    <xf numFmtId="0" fontId="0" fillId="2" borderId="17" xfId="0" applyFill="1" applyBorder="1" applyAlignment="1">
      <alignment horizontal="left" vertical="center" wrapText="1"/>
    </xf>
    <xf numFmtId="0" fontId="0" fillId="2" borderId="19" xfId="0" applyFill="1" applyBorder="1" applyAlignment="1">
      <alignment horizontal="left" vertical="center" wrapText="1"/>
    </xf>
    <xf numFmtId="0" fontId="0" fillId="2" borderId="18" xfId="0" applyFill="1" applyBorder="1" applyAlignment="1">
      <alignment horizontal="left" vertical="center" wrapText="1"/>
    </xf>
    <xf numFmtId="0" fontId="7" fillId="6" borderId="10" xfId="0" applyFont="1" applyFill="1" applyBorder="1" applyAlignment="1">
      <alignment horizontal="center"/>
    </xf>
    <xf numFmtId="0" fontId="7" fillId="6" borderId="11" xfId="0" applyFont="1" applyFill="1" applyBorder="1" applyAlignment="1">
      <alignment horizontal="center"/>
    </xf>
    <xf numFmtId="0" fontId="7" fillId="6" borderId="12" xfId="0" applyFont="1" applyFill="1" applyBorder="1" applyAlignment="1">
      <alignment horizontal="center"/>
    </xf>
    <xf numFmtId="0" fontId="1" fillId="2" borderId="2" xfId="0" applyFont="1" applyFill="1" applyBorder="1" applyAlignment="1">
      <alignment horizontal="left" vertical="top" wrapText="1"/>
    </xf>
    <xf numFmtId="0" fontId="0" fillId="2" borderId="3" xfId="0" applyFill="1" applyBorder="1" applyAlignment="1">
      <alignment horizontal="left" vertical="top"/>
    </xf>
    <xf numFmtId="0" fontId="0" fillId="2" borderId="4" xfId="0" applyFill="1" applyBorder="1" applyAlignment="1">
      <alignment horizontal="left" vertical="top"/>
    </xf>
    <xf numFmtId="0" fontId="0" fillId="2" borderId="5" xfId="0" applyFill="1" applyBorder="1" applyAlignment="1">
      <alignment horizontal="left" vertical="top"/>
    </xf>
    <xf numFmtId="0" fontId="0" fillId="2" borderId="0" xfId="0" applyFill="1" applyAlignment="1">
      <alignment horizontal="left" vertical="top"/>
    </xf>
    <xf numFmtId="0" fontId="0" fillId="2" borderId="6" xfId="0" applyFill="1" applyBorder="1" applyAlignment="1">
      <alignment horizontal="left" vertical="top"/>
    </xf>
    <xf numFmtId="0" fontId="0" fillId="2" borderId="7" xfId="0" applyFill="1" applyBorder="1" applyAlignment="1">
      <alignment horizontal="left" vertical="top"/>
    </xf>
    <xf numFmtId="0" fontId="0" fillId="2" borderId="8" xfId="0" applyFill="1" applyBorder="1" applyAlignment="1">
      <alignment horizontal="left" vertical="top"/>
    </xf>
    <xf numFmtId="0" fontId="0" fillId="2" borderId="9" xfId="0" applyFill="1" applyBorder="1" applyAlignment="1">
      <alignment horizontal="left" vertical="top"/>
    </xf>
    <xf numFmtId="0" fontId="0" fillId="2" borderId="16" xfId="0" applyFill="1" applyBorder="1" applyAlignment="1">
      <alignment vertical="center" wrapText="1"/>
    </xf>
    <xf numFmtId="0" fontId="1" fillId="2" borderId="3" xfId="0" applyFont="1" applyFill="1" applyBorder="1" applyAlignment="1">
      <alignment horizontal="left" vertical="top" wrapText="1"/>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21" xfId="0" applyFont="1" applyFill="1" applyBorder="1" applyAlignment="1">
      <alignment horizontal="center" vertical="center"/>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0" xfId="0" applyFont="1" applyFill="1" applyBorder="1" applyAlignment="1">
      <alignment horizontal="center"/>
    </xf>
    <xf numFmtId="0" fontId="1" fillId="4" borderId="11" xfId="0" applyFont="1" applyFill="1" applyBorder="1" applyAlignment="1">
      <alignment horizontal="center"/>
    </xf>
    <xf numFmtId="0" fontId="1" fillId="4" borderId="12" xfId="0" applyFont="1" applyFill="1" applyBorder="1" applyAlignment="1">
      <alignment horizontal="center"/>
    </xf>
    <xf numFmtId="0" fontId="3" fillId="9" borderId="2" xfId="0" applyFont="1" applyFill="1" applyBorder="1" applyAlignment="1">
      <alignment horizontal="left" wrapText="1"/>
    </xf>
    <xf numFmtId="0" fontId="3" fillId="9" borderId="3" xfId="0" applyFont="1" applyFill="1" applyBorder="1" applyAlignment="1">
      <alignment horizontal="left" wrapText="1"/>
    </xf>
    <xf numFmtId="0" fontId="3" fillId="9" borderId="4" xfId="0" applyFont="1" applyFill="1" applyBorder="1" applyAlignment="1">
      <alignment horizontal="left" wrapText="1"/>
    </xf>
    <xf numFmtId="0" fontId="3" fillId="9" borderId="7" xfId="0" applyFont="1" applyFill="1" applyBorder="1" applyAlignment="1">
      <alignment horizontal="left" wrapText="1"/>
    </xf>
    <xf numFmtId="0" fontId="3" fillId="9" borderId="8" xfId="0" applyFont="1" applyFill="1" applyBorder="1" applyAlignment="1">
      <alignment horizontal="left" wrapText="1"/>
    </xf>
    <xf numFmtId="0" fontId="3" fillId="9" borderId="9" xfId="0" applyFont="1" applyFill="1" applyBorder="1" applyAlignment="1">
      <alignment horizontal="left" wrapText="1"/>
    </xf>
    <xf numFmtId="0" fontId="1" fillId="4" borderId="1" xfId="0" applyFont="1" applyFill="1" applyBorder="1" applyAlignment="1">
      <alignment horizontal="center"/>
    </xf>
    <xf numFmtId="0" fontId="4" fillId="7" borderId="10" xfId="0" applyFont="1" applyFill="1" applyBorder="1" applyAlignment="1">
      <alignment horizontal="center"/>
    </xf>
    <xf numFmtId="0" fontId="4" fillId="7" borderId="11" xfId="0" applyFont="1" applyFill="1" applyBorder="1" applyAlignment="1">
      <alignment horizontal="center"/>
    </xf>
    <xf numFmtId="0" fontId="4" fillId="7" borderId="12" xfId="0" applyFont="1" applyFill="1" applyBorder="1" applyAlignment="1">
      <alignment horizontal="center"/>
    </xf>
    <xf numFmtId="0" fontId="1" fillId="4" borderId="1"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20" fillId="0" borderId="1" xfId="0" applyFont="1" applyBorder="1" applyAlignment="1">
      <alignment horizontal="left" vertical="center" wrapText="1"/>
    </xf>
    <xf numFmtId="0" fontId="0" fillId="2" borderId="0" xfId="0" applyFill="1" applyAlignment="1">
      <alignment horizontal="center"/>
    </xf>
    <xf numFmtId="0" fontId="1"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5" fillId="8" borderId="10" xfId="0" applyFont="1" applyFill="1" applyBorder="1" applyAlignment="1">
      <alignment horizontal="left"/>
    </xf>
    <xf numFmtId="0" fontId="5" fillId="8" borderId="11" xfId="0" applyFont="1" applyFill="1" applyBorder="1" applyAlignment="1">
      <alignment horizontal="left"/>
    </xf>
    <xf numFmtId="0" fontId="5" fillId="8" borderId="12" xfId="0" applyFont="1" applyFill="1" applyBorder="1" applyAlignment="1">
      <alignment horizontal="left"/>
    </xf>
    <xf numFmtId="0" fontId="3" fillId="12" borderId="3" xfId="0" applyFont="1" applyFill="1" applyBorder="1" applyAlignment="1">
      <alignment horizontal="left" wrapText="1"/>
    </xf>
    <xf numFmtId="0" fontId="3" fillId="12" borderId="8" xfId="0" applyFont="1" applyFill="1" applyBorder="1" applyAlignment="1">
      <alignment horizontal="left" wrapText="1"/>
    </xf>
    <xf numFmtId="0" fontId="4" fillId="10" borderId="11" xfId="0" applyFont="1" applyFill="1" applyBorder="1" applyAlignment="1">
      <alignment horizontal="center"/>
    </xf>
    <xf numFmtId="0" fontId="4" fillId="10" borderId="12" xfId="0" applyFont="1" applyFill="1" applyBorder="1" applyAlignment="1">
      <alignment horizontal="center"/>
    </xf>
    <xf numFmtId="0" fontId="5" fillId="11" borderId="11" xfId="0" applyFont="1" applyFill="1" applyBorder="1" applyAlignment="1">
      <alignment horizontal="left"/>
    </xf>
    <xf numFmtId="0" fontId="5" fillId="11" borderId="12" xfId="0" applyFont="1" applyFill="1" applyBorder="1" applyAlignment="1">
      <alignment horizontal="left"/>
    </xf>
    <xf numFmtId="0" fontId="1" fillId="2" borderId="0" xfId="0" applyFont="1" applyFill="1" applyAlignment="1">
      <alignment horizontal="center"/>
    </xf>
    <xf numFmtId="0" fontId="5" fillId="11" borderId="10" xfId="0" applyFont="1" applyFill="1" applyBorder="1" applyAlignment="1">
      <alignment horizontal="left"/>
    </xf>
    <xf numFmtId="0" fontId="4" fillId="10" borderId="10" xfId="0" applyFont="1" applyFill="1" applyBorder="1" applyAlignment="1">
      <alignment horizontal="center"/>
    </xf>
    <xf numFmtId="0" fontId="3" fillId="12" borderId="2" xfId="0" applyFont="1" applyFill="1" applyBorder="1" applyAlignment="1">
      <alignment horizontal="left" wrapText="1"/>
    </xf>
    <xf numFmtId="0" fontId="3" fillId="12" borderId="4" xfId="0" applyFont="1" applyFill="1" applyBorder="1" applyAlignment="1">
      <alignment horizontal="left" wrapText="1"/>
    </xf>
    <xf numFmtId="0" fontId="3" fillId="12" borderId="7" xfId="0" applyFont="1" applyFill="1" applyBorder="1" applyAlignment="1">
      <alignment horizontal="left" wrapText="1"/>
    </xf>
    <xf numFmtId="0" fontId="0" fillId="0" borderId="1" xfId="0" applyBorder="1" applyAlignment="1">
      <alignment horizontal="justify" vertical="center"/>
    </xf>
    <xf numFmtId="0" fontId="0" fillId="0" borderId="1" xfId="0" applyBorder="1" applyAlignment="1">
      <alignment horizontal="center" vertical="center" wrapText="1"/>
    </xf>
    <xf numFmtId="0" fontId="3" fillId="12" borderId="9" xfId="0" applyFont="1" applyFill="1" applyBorder="1" applyAlignment="1">
      <alignment horizontal="left" wrapText="1"/>
    </xf>
    <xf numFmtId="2" fontId="0" fillId="2" borderId="1" xfId="1" applyNumberFormat="1" applyFont="1" applyFill="1" applyBorder="1" applyAlignment="1">
      <alignment horizontal="center" vertical="center" wrapText="1"/>
    </xf>
    <xf numFmtId="0" fontId="8" fillId="14" borderId="2" xfId="0" applyFont="1" applyFill="1" applyBorder="1" applyAlignment="1">
      <alignment horizontal="left" wrapText="1"/>
    </xf>
    <xf numFmtId="0" fontId="8" fillId="14" borderId="3" xfId="0" applyFont="1" applyFill="1" applyBorder="1" applyAlignment="1">
      <alignment horizontal="left" wrapText="1"/>
    </xf>
    <xf numFmtId="0" fontId="8" fillId="14" borderId="4" xfId="0" applyFont="1" applyFill="1" applyBorder="1" applyAlignment="1">
      <alignment horizontal="left" wrapText="1"/>
    </xf>
    <xf numFmtId="0" fontId="8" fillId="14" borderId="8" xfId="0" applyFont="1" applyFill="1" applyBorder="1" applyAlignment="1">
      <alignment horizontal="left" wrapText="1"/>
    </xf>
    <xf numFmtId="0" fontId="8" fillId="14" borderId="9" xfId="0" applyFont="1" applyFill="1" applyBorder="1" applyAlignment="1">
      <alignment horizontal="left" wrapText="1"/>
    </xf>
    <xf numFmtId="0" fontId="5" fillId="15" borderId="10" xfId="0" applyFont="1" applyFill="1" applyBorder="1" applyAlignment="1">
      <alignment horizontal="left"/>
    </xf>
    <xf numFmtId="0" fontId="5" fillId="15" borderId="11" xfId="0" applyFont="1" applyFill="1" applyBorder="1" applyAlignment="1">
      <alignment horizontal="left"/>
    </xf>
    <xf numFmtId="0" fontId="5" fillId="15" borderId="12" xfId="0" applyFont="1" applyFill="1" applyBorder="1" applyAlignment="1">
      <alignment horizontal="left"/>
    </xf>
    <xf numFmtId="0" fontId="4" fillId="13" borderId="10" xfId="0" applyFont="1" applyFill="1" applyBorder="1" applyAlignment="1">
      <alignment horizontal="center"/>
    </xf>
    <xf numFmtId="0" fontId="4" fillId="13" borderId="11" xfId="0" applyFont="1" applyFill="1" applyBorder="1" applyAlignment="1">
      <alignment horizontal="center"/>
    </xf>
    <xf numFmtId="0" fontId="4" fillId="13" borderId="12" xfId="0" applyFont="1" applyFill="1" applyBorder="1" applyAlignment="1">
      <alignment horizontal="center"/>
    </xf>
    <xf numFmtId="0" fontId="13" fillId="2" borderId="13" xfId="4" applyFont="1" applyFill="1" applyBorder="1" applyAlignment="1">
      <alignment horizontal="center" wrapText="1"/>
    </xf>
    <xf numFmtId="0" fontId="13" fillId="2" borderId="14" xfId="4" applyFont="1" applyFill="1" applyBorder="1" applyAlignment="1">
      <alignment horizontal="center" wrapText="1"/>
    </xf>
    <xf numFmtId="0" fontId="13" fillId="2" borderId="13" xfId="4" applyFont="1" applyFill="1" applyBorder="1" applyAlignment="1">
      <alignment horizontal="center"/>
    </xf>
    <xf numFmtId="0" fontId="13" fillId="2" borderId="14" xfId="4" applyFont="1" applyFill="1" applyBorder="1" applyAlignment="1">
      <alignment horizontal="center"/>
    </xf>
    <xf numFmtId="0" fontId="13" fillId="2" borderId="10" xfId="4" applyFont="1" applyFill="1" applyBorder="1" applyAlignment="1">
      <alignment horizontal="center"/>
    </xf>
    <xf numFmtId="0" fontId="13" fillId="2" borderId="12" xfId="4" applyFont="1" applyFill="1" applyBorder="1" applyAlignment="1">
      <alignment horizontal="center"/>
    </xf>
    <xf numFmtId="0" fontId="25" fillId="16" borderId="10" xfId="0" applyFont="1" applyFill="1" applyBorder="1" applyAlignment="1">
      <alignment horizontal="left"/>
    </xf>
    <xf numFmtId="0" fontId="25" fillId="16" borderId="11" xfId="0" applyFont="1" applyFill="1" applyBorder="1" applyAlignment="1">
      <alignment horizontal="left"/>
    </xf>
    <xf numFmtId="0" fontId="25" fillId="16" borderId="12" xfId="0" applyFont="1" applyFill="1" applyBorder="1" applyAlignment="1">
      <alignment horizontal="left"/>
    </xf>
    <xf numFmtId="0" fontId="22" fillId="2" borderId="10" xfId="0" applyFont="1" applyFill="1" applyBorder="1" applyAlignment="1">
      <alignment horizontal="center"/>
    </xf>
    <xf numFmtId="0" fontId="22" fillId="2" borderId="11" xfId="0" applyFont="1" applyFill="1" applyBorder="1" applyAlignment="1">
      <alignment horizontal="center"/>
    </xf>
    <xf numFmtId="0" fontId="22" fillId="2" borderId="12" xfId="0" applyFont="1" applyFill="1" applyBorder="1" applyAlignment="1">
      <alignment horizontal="center"/>
    </xf>
    <xf numFmtId="0" fontId="1" fillId="4" borderId="13" xfId="0" applyFont="1" applyFill="1" applyBorder="1" applyAlignment="1">
      <alignment horizontal="left" vertical="center"/>
    </xf>
    <xf numFmtId="0" fontId="1" fillId="4" borderId="14" xfId="0" applyFont="1" applyFill="1" applyBorder="1" applyAlignment="1">
      <alignment horizontal="left" vertical="center"/>
    </xf>
    <xf numFmtId="14" fontId="13" fillId="2" borderId="10" xfId="4" applyNumberFormat="1" applyFont="1" applyFill="1" applyBorder="1" applyAlignment="1">
      <alignment horizontal="center" wrapText="1"/>
    </xf>
    <xf numFmtId="14" fontId="13" fillId="2" borderId="12" xfId="4" applyNumberFormat="1" applyFont="1" applyFill="1" applyBorder="1" applyAlignment="1">
      <alignment horizontal="center" wrapText="1"/>
    </xf>
    <xf numFmtId="14" fontId="13" fillId="2" borderId="10" xfId="4" applyNumberFormat="1" applyFont="1" applyFill="1" applyBorder="1" applyAlignment="1">
      <alignment horizontal="left" wrapText="1"/>
    </xf>
    <xf numFmtId="14" fontId="13" fillId="2" borderId="12" xfId="4" applyNumberFormat="1" applyFont="1" applyFill="1" applyBorder="1" applyAlignment="1">
      <alignment horizontal="left" wrapText="1"/>
    </xf>
    <xf numFmtId="0" fontId="1" fillId="4" borderId="10" xfId="0" applyFont="1" applyFill="1" applyBorder="1" applyAlignment="1">
      <alignment horizontal="left" vertical="center"/>
    </xf>
    <xf numFmtId="0" fontId="1" fillId="4" borderId="11" xfId="0" applyFont="1" applyFill="1" applyBorder="1" applyAlignment="1">
      <alignment horizontal="left" vertical="center"/>
    </xf>
    <xf numFmtId="0" fontId="1" fillId="4" borderId="12" xfId="0" applyFont="1" applyFill="1" applyBorder="1" applyAlignment="1">
      <alignment horizontal="left" vertical="center"/>
    </xf>
    <xf numFmtId="14" fontId="13" fillId="2" borderId="1" xfId="4" applyNumberFormat="1" applyFont="1" applyFill="1" applyBorder="1" applyAlignment="1">
      <alignment horizontal="left" wrapText="1"/>
    </xf>
    <xf numFmtId="0" fontId="23" fillId="16" borderId="10" xfId="0" applyFont="1" applyFill="1" applyBorder="1" applyAlignment="1">
      <alignment horizontal="left"/>
    </xf>
    <xf numFmtId="0" fontId="23" fillId="16" borderId="11" xfId="0" applyFont="1" applyFill="1" applyBorder="1" applyAlignment="1">
      <alignment horizontal="left"/>
    </xf>
    <xf numFmtId="0" fontId="23" fillId="16" borderId="12" xfId="0" applyFont="1" applyFill="1" applyBorder="1" applyAlignment="1">
      <alignment horizontal="left"/>
    </xf>
    <xf numFmtId="0" fontId="1" fillId="4" borderId="15" xfId="0" applyFont="1" applyFill="1" applyBorder="1" applyAlignment="1">
      <alignment horizontal="left"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xf>
    <xf numFmtId="0" fontId="13" fillId="2" borderId="3" xfId="4" applyFont="1" applyFill="1" applyBorder="1" applyAlignment="1">
      <alignment horizontal="left" vertical="center" wrapText="1"/>
    </xf>
    <xf numFmtId="0" fontId="1" fillId="4" borderId="15"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9" xfId="0" applyFont="1" applyFill="1" applyBorder="1" applyAlignment="1">
      <alignment horizontal="center" vertical="center" wrapText="1"/>
    </xf>
    <xf numFmtId="49" fontId="0" fillId="0" borderId="16" xfId="0" applyNumberFormat="1" applyBorder="1" applyAlignment="1">
      <alignment horizontal="center" vertical="center" wrapText="1"/>
    </xf>
  </cellXfs>
  <cellStyles count="6">
    <cellStyle name="Comma" xfId="3" builtinId="3"/>
    <cellStyle name="Comma 2" xfId="5" xr:uid="{162C3ACD-4BD0-4766-A210-BBF7B0E7126C}"/>
    <cellStyle name="Hyperlink" xfId="2" builtinId="8"/>
    <cellStyle name="Neutral" xfId="4" builtinId="28"/>
    <cellStyle name="Normal" xfId="0" builtinId="0"/>
    <cellStyle name="Per cent" xfId="1" builtinId="5"/>
  </cellStyles>
  <dxfs count="0"/>
  <tableStyles count="0" defaultTableStyle="TableStyleMedium2" defaultPivotStyle="PivotStyleLight16"/>
  <colors>
    <mruColors>
      <color rgb="FFDDEBF7"/>
      <color rgb="FFA99966"/>
      <color rgb="FFFB6287"/>
      <color rgb="FFECA154"/>
      <color rgb="FFFFC341"/>
      <color rgb="FFC6A1DC"/>
      <color rgb="FF4189C9"/>
      <color rgb="FFFF33CC"/>
      <color rgb="FF006373"/>
      <color rgb="FF3DAF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33.png"/><Relationship Id="rId4"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emf"/><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emf"/></Relationships>
</file>

<file path=xl/drawings/_rels/drawing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10</xdr:col>
      <xdr:colOff>571500</xdr:colOff>
      <xdr:row>2</xdr:row>
      <xdr:rowOff>386550</xdr:rowOff>
    </xdr:from>
    <xdr:to>
      <xdr:col>13</xdr:col>
      <xdr:colOff>285251</xdr:colOff>
      <xdr:row>5</xdr:row>
      <xdr:rowOff>0</xdr:rowOff>
    </xdr:to>
    <xdr:pic>
      <xdr:nvPicPr>
        <xdr:cNvPr id="5" name="Picture 4">
          <a:extLst>
            <a:ext uri="{FF2B5EF4-FFF2-40B4-BE49-F238E27FC236}">
              <a16:creationId xmlns:a16="http://schemas.microsoft.com/office/drawing/2014/main" id="{F48BD01A-688E-415E-B463-3FFA589F7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5075" y="977100"/>
          <a:ext cx="1556521" cy="813600"/>
        </a:xfrm>
        <a:prstGeom prst="rect">
          <a:avLst/>
        </a:prstGeom>
      </xdr:spPr>
    </xdr:pic>
    <xdr:clientData/>
  </xdr:twoCellAnchor>
  <xdr:twoCellAnchor editAs="oneCell">
    <xdr:from>
      <xdr:col>5</xdr:col>
      <xdr:colOff>78443</xdr:colOff>
      <xdr:row>2</xdr:row>
      <xdr:rowOff>212910</xdr:rowOff>
    </xdr:from>
    <xdr:to>
      <xdr:col>9</xdr:col>
      <xdr:colOff>16301</xdr:colOff>
      <xdr:row>5</xdr:row>
      <xdr:rowOff>78440</xdr:rowOff>
    </xdr:to>
    <xdr:pic>
      <xdr:nvPicPr>
        <xdr:cNvPr id="2" name="Picture 1">
          <a:extLst>
            <a:ext uri="{FF2B5EF4-FFF2-40B4-BE49-F238E27FC236}">
              <a16:creationId xmlns:a16="http://schemas.microsoft.com/office/drawing/2014/main" id="{C6728362-3BAA-2887-D4E5-D1FC9617E717}"/>
            </a:ext>
          </a:extLst>
        </xdr:cNvPr>
        <xdr:cNvPicPr>
          <a:picLocks noChangeAspect="1"/>
        </xdr:cNvPicPr>
      </xdr:nvPicPr>
      <xdr:blipFill>
        <a:blip xmlns:r="http://schemas.openxmlformats.org/officeDocument/2006/relationships" r:embed="rId2"/>
        <a:stretch>
          <a:fillRect/>
        </a:stretch>
      </xdr:blipFill>
      <xdr:spPr>
        <a:xfrm>
          <a:off x="2655796" y="806822"/>
          <a:ext cx="2355789" cy="1075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571501</xdr:colOff>
      <xdr:row>22</xdr:row>
      <xdr:rowOff>89646</xdr:rowOff>
    </xdr:from>
    <xdr:to>
      <xdr:col>22</xdr:col>
      <xdr:colOff>45422</xdr:colOff>
      <xdr:row>39</xdr:row>
      <xdr:rowOff>124253</xdr:rowOff>
    </xdr:to>
    <xdr:pic>
      <xdr:nvPicPr>
        <xdr:cNvPr id="3" name="Picture 2">
          <a:extLst>
            <a:ext uri="{FF2B5EF4-FFF2-40B4-BE49-F238E27FC236}">
              <a16:creationId xmlns:a16="http://schemas.microsoft.com/office/drawing/2014/main" id="{DC809F6D-7506-45C3-37F6-2DDA9A8E394A}"/>
            </a:ext>
          </a:extLst>
        </xdr:cNvPr>
        <xdr:cNvPicPr>
          <a:picLocks noChangeAspect="1"/>
        </xdr:cNvPicPr>
      </xdr:nvPicPr>
      <xdr:blipFill>
        <a:blip xmlns:r="http://schemas.openxmlformats.org/officeDocument/2006/relationships" r:embed="rId1"/>
        <a:stretch>
          <a:fillRect/>
        </a:stretch>
      </xdr:blipFill>
      <xdr:spPr>
        <a:xfrm>
          <a:off x="10287001" y="5793440"/>
          <a:ext cx="6119009" cy="3654107"/>
        </a:xfrm>
        <a:prstGeom prst="rect">
          <a:avLst/>
        </a:prstGeom>
        <a:ln>
          <a:solidFill>
            <a:schemeClr val="tx1">
              <a:lumMod val="50000"/>
              <a:lumOff val="50000"/>
            </a:schemeClr>
          </a:solidFill>
        </a:ln>
      </xdr:spPr>
    </xdr:pic>
    <xdr:clientData/>
  </xdr:twoCellAnchor>
  <xdr:twoCellAnchor editAs="oneCell">
    <xdr:from>
      <xdr:col>11</xdr:col>
      <xdr:colOff>564532</xdr:colOff>
      <xdr:row>81</xdr:row>
      <xdr:rowOff>80480</xdr:rowOff>
    </xdr:from>
    <xdr:to>
      <xdr:col>22</xdr:col>
      <xdr:colOff>39444</xdr:colOff>
      <xdr:row>98</xdr:row>
      <xdr:rowOff>105188</xdr:rowOff>
    </xdr:to>
    <xdr:pic>
      <xdr:nvPicPr>
        <xdr:cNvPr id="5" name="Picture 4">
          <a:extLst>
            <a:ext uri="{FF2B5EF4-FFF2-40B4-BE49-F238E27FC236}">
              <a16:creationId xmlns:a16="http://schemas.microsoft.com/office/drawing/2014/main" id="{AE56E76A-D9B3-65F5-B44C-073C29B0802B}"/>
            </a:ext>
          </a:extLst>
        </xdr:cNvPr>
        <xdr:cNvPicPr>
          <a:picLocks noChangeAspect="1"/>
        </xdr:cNvPicPr>
      </xdr:nvPicPr>
      <xdr:blipFill>
        <a:blip xmlns:r="http://schemas.openxmlformats.org/officeDocument/2006/relationships" r:embed="rId2"/>
        <a:stretch>
          <a:fillRect/>
        </a:stretch>
      </xdr:blipFill>
      <xdr:spPr>
        <a:xfrm>
          <a:off x="10280032" y="19937304"/>
          <a:ext cx="6120000" cy="3453708"/>
        </a:xfrm>
        <a:prstGeom prst="rect">
          <a:avLst/>
        </a:prstGeom>
        <a:ln>
          <a:solidFill>
            <a:schemeClr val="tx1">
              <a:lumMod val="50000"/>
              <a:lumOff val="50000"/>
            </a:schemeClr>
          </a:solidFill>
        </a:ln>
      </xdr:spPr>
    </xdr:pic>
    <xdr:clientData/>
  </xdr:twoCellAnchor>
  <xdr:twoCellAnchor editAs="oneCell">
    <xdr:from>
      <xdr:col>11</xdr:col>
      <xdr:colOff>324971</xdr:colOff>
      <xdr:row>207</xdr:row>
      <xdr:rowOff>123265</xdr:rowOff>
    </xdr:from>
    <xdr:to>
      <xdr:col>22</xdr:col>
      <xdr:colOff>13111</xdr:colOff>
      <xdr:row>226</xdr:row>
      <xdr:rowOff>19276</xdr:rowOff>
    </xdr:to>
    <xdr:pic>
      <xdr:nvPicPr>
        <xdr:cNvPr id="7" name="Picture 6">
          <a:extLst>
            <a:ext uri="{FF2B5EF4-FFF2-40B4-BE49-F238E27FC236}">
              <a16:creationId xmlns:a16="http://schemas.microsoft.com/office/drawing/2014/main" id="{85D05D4C-EC85-3EE8-FED9-066E3CF18A78}"/>
            </a:ext>
          </a:extLst>
        </xdr:cNvPr>
        <xdr:cNvPicPr>
          <a:picLocks noChangeAspect="1"/>
        </xdr:cNvPicPr>
      </xdr:nvPicPr>
      <xdr:blipFill>
        <a:blip xmlns:r="http://schemas.openxmlformats.org/officeDocument/2006/relationships" r:embed="rId3"/>
        <a:stretch>
          <a:fillRect/>
        </a:stretch>
      </xdr:blipFill>
      <xdr:spPr>
        <a:xfrm>
          <a:off x="10040471" y="42649589"/>
          <a:ext cx="6333228" cy="3896511"/>
        </a:xfrm>
        <a:prstGeom prst="rect">
          <a:avLst/>
        </a:prstGeom>
        <a:ln>
          <a:solidFill>
            <a:schemeClr val="tx1">
              <a:lumMod val="50000"/>
              <a:lumOff val="50000"/>
            </a:schemeClr>
          </a:solidFill>
        </a:ln>
      </xdr:spPr>
    </xdr:pic>
    <xdr:clientData/>
  </xdr:twoCellAnchor>
  <xdr:twoCellAnchor editAs="oneCell">
    <xdr:from>
      <xdr:col>11</xdr:col>
      <xdr:colOff>548680</xdr:colOff>
      <xdr:row>42</xdr:row>
      <xdr:rowOff>112059</xdr:rowOff>
    </xdr:from>
    <xdr:to>
      <xdr:col>22</xdr:col>
      <xdr:colOff>23592</xdr:colOff>
      <xdr:row>58</xdr:row>
      <xdr:rowOff>99398</xdr:rowOff>
    </xdr:to>
    <xdr:pic>
      <xdr:nvPicPr>
        <xdr:cNvPr id="8" name="Picture 7">
          <a:extLst>
            <a:ext uri="{FF2B5EF4-FFF2-40B4-BE49-F238E27FC236}">
              <a16:creationId xmlns:a16="http://schemas.microsoft.com/office/drawing/2014/main" id="{D775CF7D-60EC-0A5E-8415-EC4A0F4594B5}"/>
            </a:ext>
          </a:extLst>
        </xdr:cNvPr>
        <xdr:cNvPicPr>
          <a:picLocks noChangeAspect="1"/>
        </xdr:cNvPicPr>
      </xdr:nvPicPr>
      <xdr:blipFill>
        <a:blip xmlns:r="http://schemas.openxmlformats.org/officeDocument/2006/relationships" r:embed="rId4"/>
        <a:stretch>
          <a:fillRect/>
        </a:stretch>
      </xdr:blipFill>
      <xdr:spPr>
        <a:xfrm>
          <a:off x="10264180" y="10824883"/>
          <a:ext cx="6120000" cy="3416339"/>
        </a:xfrm>
        <a:prstGeom prst="rect">
          <a:avLst/>
        </a:prstGeom>
        <a:ln>
          <a:solidFill>
            <a:schemeClr val="tx1">
              <a:lumMod val="50000"/>
              <a:lumOff val="50000"/>
            </a:schemeClr>
          </a:solidFill>
        </a:ln>
      </xdr:spPr>
    </xdr:pic>
    <xdr:clientData/>
  </xdr:twoCellAnchor>
  <xdr:twoCellAnchor editAs="oneCell">
    <xdr:from>
      <xdr:col>11</xdr:col>
      <xdr:colOff>537881</xdr:colOff>
      <xdr:row>61</xdr:row>
      <xdr:rowOff>168088</xdr:rowOff>
    </xdr:from>
    <xdr:to>
      <xdr:col>22</xdr:col>
      <xdr:colOff>12793</xdr:colOff>
      <xdr:row>78</xdr:row>
      <xdr:rowOff>34376</xdr:rowOff>
    </xdr:to>
    <xdr:pic>
      <xdr:nvPicPr>
        <xdr:cNvPr id="9" name="Picture 8">
          <a:extLst>
            <a:ext uri="{FF2B5EF4-FFF2-40B4-BE49-F238E27FC236}">
              <a16:creationId xmlns:a16="http://schemas.microsoft.com/office/drawing/2014/main" id="{710FF9E8-12F5-06A4-8E3A-04638B1FCA3A}"/>
            </a:ext>
          </a:extLst>
        </xdr:cNvPr>
        <xdr:cNvPicPr>
          <a:picLocks noChangeAspect="1"/>
        </xdr:cNvPicPr>
      </xdr:nvPicPr>
      <xdr:blipFill>
        <a:blip xmlns:r="http://schemas.openxmlformats.org/officeDocument/2006/relationships" r:embed="rId5"/>
        <a:stretch>
          <a:fillRect/>
        </a:stretch>
      </xdr:blipFill>
      <xdr:spPr>
        <a:xfrm>
          <a:off x="10253381" y="15071912"/>
          <a:ext cx="6120000" cy="3485788"/>
        </a:xfrm>
        <a:prstGeom prst="rect">
          <a:avLst/>
        </a:prstGeom>
        <a:ln>
          <a:solidFill>
            <a:schemeClr val="tx1">
              <a:lumMod val="50000"/>
              <a:lumOff val="50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518583</xdr:colOff>
      <xdr:row>158</xdr:row>
      <xdr:rowOff>105833</xdr:rowOff>
    </xdr:from>
    <xdr:to>
      <xdr:col>21</xdr:col>
      <xdr:colOff>669083</xdr:colOff>
      <xdr:row>172</xdr:row>
      <xdr:rowOff>132347</xdr:rowOff>
    </xdr:to>
    <xdr:pic>
      <xdr:nvPicPr>
        <xdr:cNvPr id="10" name="Picture 9">
          <a:extLst>
            <a:ext uri="{FF2B5EF4-FFF2-40B4-BE49-F238E27FC236}">
              <a16:creationId xmlns:a16="http://schemas.microsoft.com/office/drawing/2014/main" id="{DCAA60F8-0D9A-C16E-3A71-FDC2CD999878}"/>
            </a:ext>
          </a:extLst>
        </xdr:cNvPr>
        <xdr:cNvPicPr>
          <a:picLocks/>
        </xdr:cNvPicPr>
      </xdr:nvPicPr>
      <xdr:blipFill>
        <a:blip xmlns:r="http://schemas.openxmlformats.org/officeDocument/2006/relationships" r:embed="rId1"/>
        <a:stretch>
          <a:fillRect/>
        </a:stretch>
      </xdr:blipFill>
      <xdr:spPr>
        <a:xfrm>
          <a:off x="10943166" y="32162750"/>
          <a:ext cx="5040000" cy="2700000"/>
        </a:xfrm>
        <a:prstGeom prst="rect">
          <a:avLst/>
        </a:prstGeom>
        <a:ln>
          <a:solidFill>
            <a:schemeClr val="tx1">
              <a:lumMod val="50000"/>
              <a:lumOff val="50000"/>
            </a:schemeClr>
          </a:solidFill>
        </a:ln>
      </xdr:spPr>
    </xdr:pic>
    <xdr:clientData/>
  </xdr:twoCellAnchor>
  <xdr:twoCellAnchor editAs="oneCell">
    <xdr:from>
      <xdr:col>13</xdr:col>
      <xdr:colOff>518583</xdr:colOff>
      <xdr:row>225</xdr:row>
      <xdr:rowOff>125639</xdr:rowOff>
    </xdr:from>
    <xdr:to>
      <xdr:col>21</xdr:col>
      <xdr:colOff>669083</xdr:colOff>
      <xdr:row>239</xdr:row>
      <xdr:rowOff>174426</xdr:rowOff>
    </xdr:to>
    <xdr:pic>
      <xdr:nvPicPr>
        <xdr:cNvPr id="14" name="Picture 13">
          <a:extLst>
            <a:ext uri="{FF2B5EF4-FFF2-40B4-BE49-F238E27FC236}">
              <a16:creationId xmlns:a16="http://schemas.microsoft.com/office/drawing/2014/main" id="{275AA785-46AE-BECE-EAEB-1C3E6CAE776F}"/>
            </a:ext>
          </a:extLst>
        </xdr:cNvPr>
        <xdr:cNvPicPr>
          <a:picLocks/>
        </xdr:cNvPicPr>
      </xdr:nvPicPr>
      <xdr:blipFill>
        <a:blip xmlns:r="http://schemas.openxmlformats.org/officeDocument/2006/relationships" r:embed="rId2"/>
        <a:stretch>
          <a:fillRect/>
        </a:stretch>
      </xdr:blipFill>
      <xdr:spPr>
        <a:xfrm>
          <a:off x="10943166" y="45570472"/>
          <a:ext cx="5040000" cy="2700000"/>
        </a:xfrm>
        <a:prstGeom prst="rect">
          <a:avLst/>
        </a:prstGeom>
        <a:ln>
          <a:solidFill>
            <a:schemeClr val="tx1">
              <a:lumMod val="50000"/>
              <a:lumOff val="50000"/>
            </a:schemeClr>
          </a:solidFill>
        </a:ln>
      </xdr:spPr>
    </xdr:pic>
    <xdr:clientData/>
  </xdr:twoCellAnchor>
  <xdr:twoCellAnchor editAs="oneCell">
    <xdr:from>
      <xdr:col>13</xdr:col>
      <xdr:colOff>518583</xdr:colOff>
      <xdr:row>263</xdr:row>
      <xdr:rowOff>127000</xdr:rowOff>
    </xdr:from>
    <xdr:to>
      <xdr:col>21</xdr:col>
      <xdr:colOff>669083</xdr:colOff>
      <xdr:row>277</xdr:row>
      <xdr:rowOff>149778</xdr:rowOff>
    </xdr:to>
    <xdr:pic>
      <xdr:nvPicPr>
        <xdr:cNvPr id="17" name="Picture 16">
          <a:extLst>
            <a:ext uri="{FF2B5EF4-FFF2-40B4-BE49-F238E27FC236}">
              <a16:creationId xmlns:a16="http://schemas.microsoft.com/office/drawing/2014/main" id="{FEA31CE7-FC64-5446-F2FE-BF3AE6EE2BC5}"/>
            </a:ext>
          </a:extLst>
        </xdr:cNvPr>
        <xdr:cNvPicPr>
          <a:picLocks/>
        </xdr:cNvPicPr>
      </xdr:nvPicPr>
      <xdr:blipFill>
        <a:blip xmlns:r="http://schemas.openxmlformats.org/officeDocument/2006/relationships" r:embed="rId3"/>
        <a:stretch>
          <a:fillRect/>
        </a:stretch>
      </xdr:blipFill>
      <xdr:spPr>
        <a:xfrm>
          <a:off x="10943166" y="53308250"/>
          <a:ext cx="5040000" cy="2700000"/>
        </a:xfrm>
        <a:prstGeom prst="rect">
          <a:avLst/>
        </a:prstGeom>
        <a:ln>
          <a:solidFill>
            <a:schemeClr val="tx1">
              <a:lumMod val="50000"/>
              <a:lumOff val="50000"/>
            </a:schemeClr>
          </a:solidFill>
        </a:ln>
      </xdr:spPr>
    </xdr:pic>
    <xdr:clientData/>
  </xdr:twoCellAnchor>
  <xdr:twoCellAnchor editAs="oneCell">
    <xdr:from>
      <xdr:col>13</xdr:col>
      <xdr:colOff>518583</xdr:colOff>
      <xdr:row>287</xdr:row>
      <xdr:rowOff>52917</xdr:rowOff>
    </xdr:from>
    <xdr:to>
      <xdr:col>21</xdr:col>
      <xdr:colOff>669083</xdr:colOff>
      <xdr:row>301</xdr:row>
      <xdr:rowOff>92181</xdr:rowOff>
    </xdr:to>
    <xdr:pic>
      <xdr:nvPicPr>
        <xdr:cNvPr id="20" name="Picture 19">
          <a:extLst>
            <a:ext uri="{FF2B5EF4-FFF2-40B4-BE49-F238E27FC236}">
              <a16:creationId xmlns:a16="http://schemas.microsoft.com/office/drawing/2014/main" id="{E3212159-4354-D762-0190-0A3B6487079A}"/>
            </a:ext>
          </a:extLst>
        </xdr:cNvPr>
        <xdr:cNvPicPr>
          <a:picLocks/>
        </xdr:cNvPicPr>
      </xdr:nvPicPr>
      <xdr:blipFill>
        <a:blip xmlns:r="http://schemas.openxmlformats.org/officeDocument/2006/relationships" r:embed="rId4"/>
        <a:stretch>
          <a:fillRect/>
        </a:stretch>
      </xdr:blipFill>
      <xdr:spPr>
        <a:xfrm>
          <a:off x="10943166" y="57890834"/>
          <a:ext cx="5040000" cy="2700000"/>
        </a:xfrm>
        <a:prstGeom prst="rect">
          <a:avLst/>
        </a:prstGeom>
        <a:ln>
          <a:solidFill>
            <a:schemeClr val="tx1">
              <a:lumMod val="50000"/>
              <a:lumOff val="50000"/>
            </a:schemeClr>
          </a:solidFill>
        </a:ln>
      </xdr:spPr>
    </xdr:pic>
    <xdr:clientData/>
  </xdr:twoCellAnchor>
  <xdr:twoCellAnchor>
    <xdr:from>
      <xdr:col>4</xdr:col>
      <xdr:colOff>243417</xdr:colOff>
      <xdr:row>138</xdr:row>
      <xdr:rowOff>0</xdr:rowOff>
    </xdr:from>
    <xdr:to>
      <xdr:col>5</xdr:col>
      <xdr:colOff>455084</xdr:colOff>
      <xdr:row>138</xdr:row>
      <xdr:rowOff>179915</xdr:rowOff>
    </xdr:to>
    <xdr:sp macro="" textlink="#REF!">
      <xdr:nvSpPr>
        <xdr:cNvPr id="26" name="Rectangle 25">
          <a:extLst>
            <a:ext uri="{FF2B5EF4-FFF2-40B4-BE49-F238E27FC236}">
              <a16:creationId xmlns:a16="http://schemas.microsoft.com/office/drawing/2014/main" id="{CD6C8CE6-E456-446F-BCF8-FFE732E3055D}"/>
            </a:ext>
          </a:extLst>
        </xdr:cNvPr>
        <xdr:cNvSpPr/>
      </xdr:nvSpPr>
      <xdr:spPr>
        <a:xfrm>
          <a:off x="13537142" y="723900"/>
          <a:ext cx="824442" cy="1830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4887BF6-C75A-484B-A67C-8F4B8790F2D4}" type="TxLink">
            <a:rPr lang="en-US" sz="1100" b="1" i="0" u="none" strike="noStrike">
              <a:solidFill>
                <a:srgbClr val="000000"/>
              </a:solidFill>
              <a:latin typeface="Arial" panose="020B0604020202020204" pitchFamily="34" charset="0"/>
              <a:cs typeface="Arial" panose="020B0604020202020204" pitchFamily="34" charset="0"/>
            </a:rPr>
            <a:pPr algn="ctr"/>
            <a:t> </a:t>
          </a:fld>
          <a:endParaRPr lang="en-GB" sz="1100" b="1">
            <a:latin typeface="Arial" panose="020B0604020202020204" pitchFamily="34" charset="0"/>
            <a:cs typeface="Arial" panose="020B0604020202020204" pitchFamily="34" charset="0"/>
          </a:endParaRPr>
        </a:p>
      </xdr:txBody>
    </xdr:sp>
    <xdr:clientData/>
  </xdr:twoCellAnchor>
  <xdr:twoCellAnchor>
    <xdr:from>
      <xdr:col>7</xdr:col>
      <xdr:colOff>0</xdr:colOff>
      <xdr:row>194</xdr:row>
      <xdr:rowOff>0</xdr:rowOff>
    </xdr:from>
    <xdr:to>
      <xdr:col>7</xdr:col>
      <xdr:colOff>455084</xdr:colOff>
      <xdr:row>194</xdr:row>
      <xdr:rowOff>179915</xdr:rowOff>
    </xdr:to>
    <xdr:sp macro="" textlink="#REF!">
      <xdr:nvSpPr>
        <xdr:cNvPr id="27" name="Rectangle 26">
          <a:extLst>
            <a:ext uri="{FF2B5EF4-FFF2-40B4-BE49-F238E27FC236}">
              <a16:creationId xmlns:a16="http://schemas.microsoft.com/office/drawing/2014/main" id="{DA79EF9B-93F9-4205-B505-F14841CFC2F4}"/>
            </a:ext>
          </a:extLst>
        </xdr:cNvPr>
        <xdr:cNvSpPr/>
      </xdr:nvSpPr>
      <xdr:spPr>
        <a:xfrm>
          <a:off x="23900342" y="723900"/>
          <a:ext cx="824442" cy="1830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4887BF6-C75A-484B-A67C-8F4B8790F2D4}" type="TxLink">
            <a:rPr lang="en-US" sz="1100" b="1" i="0" u="none" strike="noStrike">
              <a:solidFill>
                <a:srgbClr val="000000"/>
              </a:solidFill>
              <a:latin typeface="Arial" panose="020B0604020202020204" pitchFamily="34" charset="0"/>
              <a:cs typeface="Arial" panose="020B0604020202020204" pitchFamily="34" charset="0"/>
            </a:rPr>
            <a:pPr algn="ctr"/>
            <a:t> </a:t>
          </a:fld>
          <a:endParaRPr lang="en-GB" sz="1100" b="1">
            <a:latin typeface="Arial" panose="020B0604020202020204" pitchFamily="34" charset="0"/>
            <a:cs typeface="Arial" panose="020B0604020202020204" pitchFamily="34" charset="0"/>
          </a:endParaRPr>
        </a:p>
      </xdr:txBody>
    </xdr:sp>
    <xdr:clientData/>
  </xdr:twoCellAnchor>
  <xdr:twoCellAnchor editAs="oneCell">
    <xdr:from>
      <xdr:col>13</xdr:col>
      <xdr:colOff>539749</xdr:colOff>
      <xdr:row>73</xdr:row>
      <xdr:rowOff>74085</xdr:rowOff>
    </xdr:from>
    <xdr:to>
      <xdr:col>21</xdr:col>
      <xdr:colOff>686439</xdr:colOff>
      <xdr:row>87</xdr:row>
      <xdr:rowOff>98767</xdr:rowOff>
    </xdr:to>
    <xdr:pic>
      <xdr:nvPicPr>
        <xdr:cNvPr id="11" name="Picture 10">
          <a:extLst>
            <a:ext uri="{FF2B5EF4-FFF2-40B4-BE49-F238E27FC236}">
              <a16:creationId xmlns:a16="http://schemas.microsoft.com/office/drawing/2014/main" id="{B6DD5718-C4F3-5F17-4E9A-F101733D95B9}"/>
            </a:ext>
          </a:extLst>
        </xdr:cNvPr>
        <xdr:cNvPicPr>
          <a:picLocks/>
        </xdr:cNvPicPr>
      </xdr:nvPicPr>
      <xdr:blipFill>
        <a:blip xmlns:r="http://schemas.openxmlformats.org/officeDocument/2006/relationships" r:embed="rId5"/>
        <a:stretch>
          <a:fillRect/>
        </a:stretch>
      </xdr:blipFill>
      <xdr:spPr>
        <a:xfrm>
          <a:off x="10964332" y="15187085"/>
          <a:ext cx="5036190" cy="2692380"/>
        </a:xfrm>
        <a:prstGeom prst="rect">
          <a:avLst/>
        </a:prstGeom>
        <a:ln>
          <a:solidFill>
            <a:schemeClr val="tx1">
              <a:lumMod val="50000"/>
              <a:lumOff val="50000"/>
            </a:schemeClr>
          </a:solidFill>
        </a:ln>
      </xdr:spPr>
    </xdr:pic>
    <xdr:clientData/>
  </xdr:twoCellAnchor>
  <xdr:twoCellAnchor editAs="oneCell">
    <xdr:from>
      <xdr:col>13</xdr:col>
      <xdr:colOff>529166</xdr:colOff>
      <xdr:row>18</xdr:row>
      <xdr:rowOff>74084</xdr:rowOff>
    </xdr:from>
    <xdr:to>
      <xdr:col>21</xdr:col>
      <xdr:colOff>666331</xdr:colOff>
      <xdr:row>32</xdr:row>
      <xdr:rowOff>98766</xdr:rowOff>
    </xdr:to>
    <xdr:pic>
      <xdr:nvPicPr>
        <xdr:cNvPr id="16" name="Picture 15">
          <a:extLst>
            <a:ext uri="{FF2B5EF4-FFF2-40B4-BE49-F238E27FC236}">
              <a16:creationId xmlns:a16="http://schemas.microsoft.com/office/drawing/2014/main" id="{767067E9-EE90-118B-484D-21DE5D443877}"/>
            </a:ext>
          </a:extLst>
        </xdr:cNvPr>
        <xdr:cNvPicPr>
          <a:picLocks/>
        </xdr:cNvPicPr>
      </xdr:nvPicPr>
      <xdr:blipFill>
        <a:blip xmlns:r="http://schemas.openxmlformats.org/officeDocument/2006/relationships" r:embed="rId6"/>
        <a:stretch>
          <a:fillRect/>
        </a:stretch>
      </xdr:blipFill>
      <xdr:spPr>
        <a:xfrm>
          <a:off x="10953749" y="4085167"/>
          <a:ext cx="5036190" cy="2692380"/>
        </a:xfrm>
        <a:prstGeom prst="rect">
          <a:avLst/>
        </a:prstGeom>
        <a:ln>
          <a:solidFill>
            <a:schemeClr val="tx1">
              <a:lumMod val="50000"/>
              <a:lumOff val="50000"/>
            </a:schemeClr>
          </a:solidFill>
        </a:ln>
      </xdr:spPr>
    </xdr:pic>
    <xdr:clientData/>
  </xdr:twoCellAnchor>
  <xdr:twoCellAnchor editAs="oneCell">
    <xdr:from>
      <xdr:col>13</xdr:col>
      <xdr:colOff>518583</xdr:colOff>
      <xdr:row>96</xdr:row>
      <xdr:rowOff>74084</xdr:rowOff>
    </xdr:from>
    <xdr:to>
      <xdr:col>21</xdr:col>
      <xdr:colOff>669083</xdr:colOff>
      <xdr:row>106</xdr:row>
      <xdr:rowOff>96202</xdr:rowOff>
    </xdr:to>
    <xdr:pic>
      <xdr:nvPicPr>
        <xdr:cNvPr id="18" name="Picture 17">
          <a:extLst>
            <a:ext uri="{FF2B5EF4-FFF2-40B4-BE49-F238E27FC236}">
              <a16:creationId xmlns:a16="http://schemas.microsoft.com/office/drawing/2014/main" id="{562C3B6A-D18C-08AF-7354-9A32DE707095}"/>
            </a:ext>
          </a:extLst>
        </xdr:cNvPr>
        <xdr:cNvPicPr>
          <a:picLocks/>
        </xdr:cNvPicPr>
      </xdr:nvPicPr>
      <xdr:blipFill>
        <a:blip xmlns:r="http://schemas.openxmlformats.org/officeDocument/2006/relationships" r:embed="rId7"/>
        <a:stretch>
          <a:fillRect/>
        </a:stretch>
      </xdr:blipFill>
      <xdr:spPr>
        <a:xfrm>
          <a:off x="10943166" y="19272251"/>
          <a:ext cx="5040000" cy="2700000"/>
        </a:xfrm>
        <a:prstGeom prst="rect">
          <a:avLst/>
        </a:prstGeom>
        <a:ln>
          <a:solidFill>
            <a:schemeClr val="tx1">
              <a:lumMod val="50000"/>
              <a:lumOff val="50000"/>
            </a:schemeClr>
          </a:solidFill>
        </a:ln>
      </xdr:spPr>
    </xdr:pic>
    <xdr:clientData/>
  </xdr:twoCellAnchor>
  <xdr:twoCellAnchor editAs="oneCell">
    <xdr:from>
      <xdr:col>13</xdr:col>
      <xdr:colOff>560916</xdr:colOff>
      <xdr:row>111</xdr:row>
      <xdr:rowOff>91514</xdr:rowOff>
    </xdr:from>
    <xdr:to>
      <xdr:col>21</xdr:col>
      <xdr:colOff>703796</xdr:colOff>
      <xdr:row>125</xdr:row>
      <xdr:rowOff>132682</xdr:rowOff>
    </xdr:to>
    <xdr:pic>
      <xdr:nvPicPr>
        <xdr:cNvPr id="19" name="Picture 18">
          <a:extLst>
            <a:ext uri="{FF2B5EF4-FFF2-40B4-BE49-F238E27FC236}">
              <a16:creationId xmlns:a16="http://schemas.microsoft.com/office/drawing/2014/main" id="{837A69C0-D0C4-FEBC-4904-9B2A4F5A1154}"/>
            </a:ext>
          </a:extLst>
        </xdr:cNvPr>
        <xdr:cNvPicPr>
          <a:picLocks/>
        </xdr:cNvPicPr>
      </xdr:nvPicPr>
      <xdr:blipFill>
        <a:blip xmlns:r="http://schemas.openxmlformats.org/officeDocument/2006/relationships" r:embed="rId8"/>
        <a:stretch>
          <a:fillRect/>
        </a:stretch>
      </xdr:blipFill>
      <xdr:spPr>
        <a:xfrm>
          <a:off x="10948769" y="22929102"/>
          <a:ext cx="4976425" cy="2704358"/>
        </a:xfrm>
        <a:prstGeom prst="rect">
          <a:avLst/>
        </a:prstGeom>
        <a:ln>
          <a:solidFill>
            <a:schemeClr val="tx1">
              <a:lumMod val="50000"/>
              <a:lumOff val="50000"/>
            </a:schemeClr>
          </a:solidFill>
        </a:ln>
      </xdr:spPr>
    </xdr:pic>
    <xdr:clientData/>
  </xdr:twoCellAnchor>
  <xdr:twoCellAnchor editAs="oneCell">
    <xdr:from>
      <xdr:col>13</xdr:col>
      <xdr:colOff>563407</xdr:colOff>
      <xdr:row>135</xdr:row>
      <xdr:rowOff>91513</xdr:rowOff>
    </xdr:from>
    <xdr:to>
      <xdr:col>21</xdr:col>
      <xdr:colOff>706287</xdr:colOff>
      <xdr:row>149</xdr:row>
      <xdr:rowOff>135868</xdr:rowOff>
    </xdr:to>
    <xdr:pic>
      <xdr:nvPicPr>
        <xdr:cNvPr id="21" name="Picture 20">
          <a:extLst>
            <a:ext uri="{FF2B5EF4-FFF2-40B4-BE49-F238E27FC236}">
              <a16:creationId xmlns:a16="http://schemas.microsoft.com/office/drawing/2014/main" id="{9FAD841B-B928-EC8E-D538-6F0D0C1B2510}"/>
            </a:ext>
          </a:extLst>
        </xdr:cNvPr>
        <xdr:cNvPicPr>
          <a:picLocks/>
        </xdr:cNvPicPr>
      </xdr:nvPicPr>
      <xdr:blipFill>
        <a:blip xmlns:r="http://schemas.openxmlformats.org/officeDocument/2006/relationships" r:embed="rId9"/>
        <a:stretch>
          <a:fillRect/>
        </a:stretch>
      </xdr:blipFill>
      <xdr:spPr>
        <a:xfrm>
          <a:off x="10951260" y="27501101"/>
          <a:ext cx="4976425" cy="2707545"/>
        </a:xfrm>
        <a:prstGeom prst="rect">
          <a:avLst/>
        </a:prstGeom>
        <a:ln>
          <a:solidFill>
            <a:schemeClr val="tx1">
              <a:lumMod val="50000"/>
              <a:lumOff val="50000"/>
            </a:schemeClr>
          </a:solidFill>
        </a:ln>
      </xdr:spPr>
    </xdr:pic>
    <xdr:clientData/>
  </xdr:twoCellAnchor>
  <xdr:twoCellAnchor editAs="oneCell">
    <xdr:from>
      <xdr:col>13</xdr:col>
      <xdr:colOff>486833</xdr:colOff>
      <xdr:row>191</xdr:row>
      <xdr:rowOff>63500</xdr:rowOff>
    </xdr:from>
    <xdr:to>
      <xdr:col>21</xdr:col>
      <xdr:colOff>669714</xdr:colOff>
      <xdr:row>203</xdr:row>
      <xdr:rowOff>58303</xdr:rowOff>
    </xdr:to>
    <xdr:pic>
      <xdr:nvPicPr>
        <xdr:cNvPr id="34" name="Picture 33">
          <a:extLst>
            <a:ext uri="{FF2B5EF4-FFF2-40B4-BE49-F238E27FC236}">
              <a16:creationId xmlns:a16="http://schemas.microsoft.com/office/drawing/2014/main" id="{468E056B-B3DA-E8B0-6133-A8A373C7F19C}"/>
            </a:ext>
          </a:extLst>
        </xdr:cNvPr>
        <xdr:cNvPicPr>
          <a:picLocks/>
        </xdr:cNvPicPr>
      </xdr:nvPicPr>
      <xdr:blipFill>
        <a:blip xmlns:r="http://schemas.openxmlformats.org/officeDocument/2006/relationships" r:embed="rId10"/>
        <a:stretch>
          <a:fillRect/>
        </a:stretch>
      </xdr:blipFill>
      <xdr:spPr>
        <a:xfrm>
          <a:off x="10911416" y="38629167"/>
          <a:ext cx="5080001" cy="2470131"/>
        </a:xfrm>
        <a:prstGeom prst="rect">
          <a:avLst/>
        </a:prstGeom>
        <a:ln>
          <a:solidFill>
            <a:schemeClr val="tx1">
              <a:lumMod val="50000"/>
              <a:lumOff val="50000"/>
            </a:schemeClr>
          </a:solidFill>
        </a:ln>
      </xdr:spPr>
    </xdr:pic>
    <xdr:clientData/>
  </xdr:twoCellAnchor>
  <xdr:twoCellAnchor editAs="oneCell">
    <xdr:from>
      <xdr:col>13</xdr:col>
      <xdr:colOff>518583</xdr:colOff>
      <xdr:row>208</xdr:row>
      <xdr:rowOff>116416</xdr:rowOff>
    </xdr:from>
    <xdr:to>
      <xdr:col>21</xdr:col>
      <xdr:colOff>669083</xdr:colOff>
      <xdr:row>222</xdr:row>
      <xdr:rowOff>148719</xdr:rowOff>
    </xdr:to>
    <xdr:pic>
      <xdr:nvPicPr>
        <xdr:cNvPr id="35" name="Picture 34">
          <a:extLst>
            <a:ext uri="{FF2B5EF4-FFF2-40B4-BE49-F238E27FC236}">
              <a16:creationId xmlns:a16="http://schemas.microsoft.com/office/drawing/2014/main" id="{23ED9504-1FD5-5507-D593-29F16690FEFB}"/>
            </a:ext>
          </a:extLst>
        </xdr:cNvPr>
        <xdr:cNvPicPr>
          <a:picLocks/>
        </xdr:cNvPicPr>
      </xdr:nvPicPr>
      <xdr:blipFill>
        <a:blip xmlns:r="http://schemas.openxmlformats.org/officeDocument/2006/relationships" r:embed="rId11"/>
        <a:stretch>
          <a:fillRect/>
        </a:stretch>
      </xdr:blipFill>
      <xdr:spPr>
        <a:xfrm>
          <a:off x="10943166" y="42269833"/>
          <a:ext cx="5040000" cy="2700000"/>
        </a:xfrm>
        <a:prstGeom prst="rect">
          <a:avLst/>
        </a:prstGeom>
        <a:ln>
          <a:solidFill>
            <a:schemeClr val="tx1">
              <a:lumMod val="50000"/>
              <a:lumOff val="50000"/>
            </a:schemeClr>
          </a:solidFill>
        </a:ln>
      </xdr:spPr>
    </xdr:pic>
    <xdr:clientData/>
  </xdr:twoCellAnchor>
  <xdr:twoCellAnchor editAs="oneCell">
    <xdr:from>
      <xdr:col>13</xdr:col>
      <xdr:colOff>486833</xdr:colOff>
      <xdr:row>304</xdr:row>
      <xdr:rowOff>74084</xdr:rowOff>
    </xdr:from>
    <xdr:to>
      <xdr:col>21</xdr:col>
      <xdr:colOff>629713</xdr:colOff>
      <xdr:row>318</xdr:row>
      <xdr:rowOff>94296</xdr:rowOff>
    </xdr:to>
    <xdr:pic>
      <xdr:nvPicPr>
        <xdr:cNvPr id="36" name="Picture 35">
          <a:extLst>
            <a:ext uri="{FF2B5EF4-FFF2-40B4-BE49-F238E27FC236}">
              <a16:creationId xmlns:a16="http://schemas.microsoft.com/office/drawing/2014/main" id="{C224ED4B-F404-3E7D-CF10-877653C10F1F}"/>
            </a:ext>
          </a:extLst>
        </xdr:cNvPr>
        <xdr:cNvPicPr>
          <a:picLocks/>
        </xdr:cNvPicPr>
      </xdr:nvPicPr>
      <xdr:blipFill>
        <a:blip xmlns:r="http://schemas.openxmlformats.org/officeDocument/2006/relationships" r:embed="rId12"/>
        <a:stretch>
          <a:fillRect/>
        </a:stretch>
      </xdr:blipFill>
      <xdr:spPr>
        <a:xfrm>
          <a:off x="10911416" y="61647917"/>
          <a:ext cx="5036190" cy="2692380"/>
        </a:xfrm>
        <a:prstGeom prst="rect">
          <a:avLst/>
        </a:prstGeom>
        <a:ln>
          <a:solidFill>
            <a:schemeClr val="tx1">
              <a:lumMod val="50000"/>
              <a:lumOff val="50000"/>
            </a:schemeClr>
          </a:solidFill>
        </a:ln>
      </xdr:spPr>
    </xdr:pic>
    <xdr:clientData/>
  </xdr:twoCellAnchor>
  <xdr:twoCellAnchor editAs="oneCell">
    <xdr:from>
      <xdr:col>13</xdr:col>
      <xdr:colOff>529789</xdr:colOff>
      <xdr:row>328</xdr:row>
      <xdr:rowOff>115796</xdr:rowOff>
    </xdr:from>
    <xdr:to>
      <xdr:col>21</xdr:col>
      <xdr:colOff>668859</xdr:colOff>
      <xdr:row>342</xdr:row>
      <xdr:rowOff>134764</xdr:rowOff>
    </xdr:to>
    <xdr:pic>
      <xdr:nvPicPr>
        <xdr:cNvPr id="37" name="Picture 36">
          <a:extLst>
            <a:ext uri="{FF2B5EF4-FFF2-40B4-BE49-F238E27FC236}">
              <a16:creationId xmlns:a16="http://schemas.microsoft.com/office/drawing/2014/main" id="{6BB81394-75D1-FAAC-EC39-3211C4B38AC9}"/>
            </a:ext>
          </a:extLst>
        </xdr:cNvPr>
        <xdr:cNvPicPr>
          <a:picLocks/>
        </xdr:cNvPicPr>
      </xdr:nvPicPr>
      <xdr:blipFill>
        <a:blip xmlns:r="http://schemas.openxmlformats.org/officeDocument/2006/relationships" r:embed="rId13"/>
        <a:stretch>
          <a:fillRect/>
        </a:stretch>
      </xdr:blipFill>
      <xdr:spPr>
        <a:xfrm>
          <a:off x="10917642" y="64919414"/>
          <a:ext cx="4976425" cy="2689778"/>
        </a:xfrm>
        <a:prstGeom prst="rect">
          <a:avLst/>
        </a:prstGeom>
        <a:ln>
          <a:solidFill>
            <a:schemeClr val="tx1">
              <a:lumMod val="50000"/>
              <a:lumOff val="50000"/>
            </a:schemeClr>
          </a:solidFill>
        </a:ln>
      </xdr:spPr>
    </xdr:pic>
    <xdr:clientData/>
  </xdr:twoCellAnchor>
  <xdr:twoCellAnchor editAs="oneCell">
    <xdr:from>
      <xdr:col>13</xdr:col>
      <xdr:colOff>552201</xdr:colOff>
      <xdr:row>351</xdr:row>
      <xdr:rowOff>75952</xdr:rowOff>
    </xdr:from>
    <xdr:to>
      <xdr:col>21</xdr:col>
      <xdr:colOff>702701</xdr:colOff>
      <xdr:row>365</xdr:row>
      <xdr:rowOff>129795</xdr:rowOff>
    </xdr:to>
    <xdr:pic>
      <xdr:nvPicPr>
        <xdr:cNvPr id="38" name="Picture 37">
          <a:extLst>
            <a:ext uri="{FF2B5EF4-FFF2-40B4-BE49-F238E27FC236}">
              <a16:creationId xmlns:a16="http://schemas.microsoft.com/office/drawing/2014/main" id="{111739DE-ED44-3654-4AFC-D5091ABE8D7B}"/>
            </a:ext>
          </a:extLst>
        </xdr:cNvPr>
        <xdr:cNvPicPr>
          <a:picLocks/>
        </xdr:cNvPicPr>
      </xdr:nvPicPr>
      <xdr:blipFill>
        <a:blip xmlns:r="http://schemas.openxmlformats.org/officeDocument/2006/relationships" r:embed="rId14"/>
        <a:stretch>
          <a:fillRect/>
        </a:stretch>
      </xdr:blipFill>
      <xdr:spPr>
        <a:xfrm>
          <a:off x="10940054" y="69261070"/>
          <a:ext cx="4976425" cy="2709413"/>
        </a:xfrm>
        <a:prstGeom prst="rect">
          <a:avLst/>
        </a:prstGeom>
        <a:ln>
          <a:solidFill>
            <a:schemeClr val="tx1">
              <a:lumMod val="50000"/>
              <a:lumOff val="50000"/>
            </a:schemeClr>
          </a:solidFill>
        </a:ln>
      </xdr:spPr>
    </xdr:pic>
    <xdr:clientData/>
  </xdr:twoCellAnchor>
  <xdr:twoCellAnchor editAs="oneCell">
    <xdr:from>
      <xdr:col>13</xdr:col>
      <xdr:colOff>518583</xdr:colOff>
      <xdr:row>35</xdr:row>
      <xdr:rowOff>75988</xdr:rowOff>
    </xdr:from>
    <xdr:to>
      <xdr:col>21</xdr:col>
      <xdr:colOff>669083</xdr:colOff>
      <xdr:row>49</xdr:row>
      <xdr:rowOff>113346</xdr:rowOff>
    </xdr:to>
    <xdr:pic>
      <xdr:nvPicPr>
        <xdr:cNvPr id="2" name="Picture 1">
          <a:extLst>
            <a:ext uri="{FF2B5EF4-FFF2-40B4-BE49-F238E27FC236}">
              <a16:creationId xmlns:a16="http://schemas.microsoft.com/office/drawing/2014/main" id="{97E0C63E-8B57-54BF-0B91-B52FE1C12461}"/>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43166" y="7187988"/>
          <a:ext cx="5040000" cy="2700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212912</xdr:colOff>
      <xdr:row>394</xdr:row>
      <xdr:rowOff>61009</xdr:rowOff>
    </xdr:from>
    <xdr:ext cx="5436975" cy="2415377"/>
    <xdr:pic>
      <xdr:nvPicPr>
        <xdr:cNvPr id="6" name="Picture 5">
          <a:extLst>
            <a:ext uri="{FF2B5EF4-FFF2-40B4-BE49-F238E27FC236}">
              <a16:creationId xmlns:a16="http://schemas.microsoft.com/office/drawing/2014/main" id="{CE78C2DE-580F-4827-BBD0-EB7263D075E0}"/>
            </a:ext>
          </a:extLst>
        </xdr:cNvPr>
        <xdr:cNvPicPr>
          <a:picLocks noChangeAspect="1"/>
        </xdr:cNvPicPr>
      </xdr:nvPicPr>
      <xdr:blipFill>
        <a:blip xmlns:r="http://schemas.openxmlformats.org/officeDocument/2006/relationships" r:embed="rId16"/>
        <a:stretch>
          <a:fillRect/>
        </a:stretch>
      </xdr:blipFill>
      <xdr:spPr>
        <a:xfrm>
          <a:off x="10911392" y="78265069"/>
          <a:ext cx="5436975" cy="2415377"/>
        </a:xfrm>
        <a:prstGeom prst="rect">
          <a:avLst/>
        </a:prstGeom>
        <a:ln>
          <a:solidFill>
            <a:schemeClr val="tx1">
              <a:lumMod val="50000"/>
              <a:lumOff val="50000"/>
            </a:schemeClr>
          </a:solidFill>
        </a:ln>
      </xdr:spPr>
    </xdr:pic>
    <xdr:clientData/>
  </xdr:oneCellAnchor>
  <xdr:twoCellAnchor>
    <xdr:from>
      <xdr:col>4</xdr:col>
      <xdr:colOff>243417</xdr:colOff>
      <xdr:row>414</xdr:row>
      <xdr:rowOff>0</xdr:rowOff>
    </xdr:from>
    <xdr:to>
      <xdr:col>5</xdr:col>
      <xdr:colOff>455084</xdr:colOff>
      <xdr:row>414</xdr:row>
      <xdr:rowOff>179915</xdr:rowOff>
    </xdr:to>
    <xdr:sp macro="" textlink="#REF!">
      <xdr:nvSpPr>
        <xdr:cNvPr id="7" name="Rectangle 6">
          <a:extLst>
            <a:ext uri="{FF2B5EF4-FFF2-40B4-BE49-F238E27FC236}">
              <a16:creationId xmlns:a16="http://schemas.microsoft.com/office/drawing/2014/main" id="{1077D1B9-4D7B-4520-B32F-DA170F627AD5}"/>
            </a:ext>
          </a:extLst>
        </xdr:cNvPr>
        <xdr:cNvSpPr/>
      </xdr:nvSpPr>
      <xdr:spPr>
        <a:xfrm>
          <a:off x="3649557" y="82151220"/>
          <a:ext cx="1552787" cy="1799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4887BF6-C75A-484B-A67C-8F4B8790F2D4}" type="TxLink">
            <a:rPr lang="en-US" sz="1100" b="1" i="0" u="none" strike="noStrike">
              <a:solidFill>
                <a:srgbClr val="000000"/>
              </a:solidFill>
              <a:latin typeface="Arial" panose="020B0604020202020204" pitchFamily="34" charset="0"/>
              <a:cs typeface="Arial" panose="020B0604020202020204" pitchFamily="34" charset="0"/>
            </a:rPr>
            <a:pPr algn="ctr"/>
            <a:t> </a:t>
          </a:fld>
          <a:endParaRPr lang="en-GB" sz="1100" b="1">
            <a:latin typeface="Arial" panose="020B0604020202020204" pitchFamily="34" charset="0"/>
            <a:cs typeface="Arial" panose="020B0604020202020204" pitchFamily="34" charset="0"/>
          </a:endParaRPr>
        </a:p>
      </xdr:txBody>
    </xdr:sp>
    <xdr:clientData/>
  </xdr:twoCellAnchor>
  <xdr:twoCellAnchor editAs="oneCell">
    <xdr:from>
      <xdr:col>13</xdr:col>
      <xdr:colOff>264795</xdr:colOff>
      <xdr:row>418</xdr:row>
      <xdr:rowOff>62866</xdr:rowOff>
    </xdr:from>
    <xdr:to>
      <xdr:col>21</xdr:col>
      <xdr:colOff>436245</xdr:colOff>
      <xdr:row>431</xdr:row>
      <xdr:rowOff>2325</xdr:rowOff>
    </xdr:to>
    <xdr:pic>
      <xdr:nvPicPr>
        <xdr:cNvPr id="9" name="Picture 8">
          <a:extLst>
            <a:ext uri="{FF2B5EF4-FFF2-40B4-BE49-F238E27FC236}">
              <a16:creationId xmlns:a16="http://schemas.microsoft.com/office/drawing/2014/main" id="{1E58705C-CE21-F3C9-DF71-ACA0F3C7CA23}"/>
            </a:ext>
          </a:extLst>
        </xdr:cNvPr>
        <xdr:cNvPicPr>
          <a:picLocks noChangeAspect="1"/>
        </xdr:cNvPicPr>
      </xdr:nvPicPr>
      <xdr:blipFill>
        <a:blip xmlns:r="http://schemas.openxmlformats.org/officeDocument/2006/relationships" r:embed="rId17"/>
        <a:stretch>
          <a:fillRect/>
        </a:stretch>
      </xdr:blipFill>
      <xdr:spPr>
        <a:xfrm>
          <a:off x="10989945" y="77948791"/>
          <a:ext cx="5185410" cy="2292134"/>
        </a:xfrm>
        <a:prstGeom prst="rect">
          <a:avLst/>
        </a:prstGeom>
        <a:ln>
          <a:solidFill>
            <a:schemeClr val="tx1">
              <a:lumMod val="50000"/>
              <a:lumOff val="50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19050</xdr:colOff>
      <xdr:row>5</xdr:row>
      <xdr:rowOff>0</xdr:rowOff>
    </xdr:from>
    <xdr:to>
      <xdr:col>20</xdr:col>
      <xdr:colOff>116354</xdr:colOff>
      <xdr:row>20</xdr:row>
      <xdr:rowOff>172461</xdr:rowOff>
    </xdr:to>
    <xdr:pic>
      <xdr:nvPicPr>
        <xdr:cNvPr id="2" name="Picture 1">
          <a:extLst>
            <a:ext uri="{FF2B5EF4-FFF2-40B4-BE49-F238E27FC236}">
              <a16:creationId xmlns:a16="http://schemas.microsoft.com/office/drawing/2014/main" id="{424C6EB6-84DB-612D-53D6-14493FA3E9DE}"/>
            </a:ext>
          </a:extLst>
        </xdr:cNvPr>
        <xdr:cNvPicPr>
          <a:picLocks noChangeAspect="1"/>
        </xdr:cNvPicPr>
      </xdr:nvPicPr>
      <xdr:blipFill>
        <a:blip xmlns:r="http://schemas.openxmlformats.org/officeDocument/2006/relationships" r:embed="rId1"/>
        <a:stretch>
          <a:fillRect/>
        </a:stretch>
      </xdr:blipFill>
      <xdr:spPr>
        <a:xfrm>
          <a:off x="10696575" y="1123950"/>
          <a:ext cx="6117104" cy="2879466"/>
        </a:xfrm>
        <a:prstGeom prst="rect">
          <a:avLst/>
        </a:prstGeom>
        <a:ln>
          <a:solidFill>
            <a:schemeClr val="tx1">
              <a:lumMod val="50000"/>
              <a:lumOff val="50000"/>
            </a:schemeClr>
          </a:solidFill>
        </a:ln>
      </xdr:spPr>
    </xdr:pic>
    <xdr:clientData/>
  </xdr:twoCellAnchor>
  <xdr:twoCellAnchor editAs="oneCell">
    <xdr:from>
      <xdr:col>12</xdr:col>
      <xdr:colOff>0</xdr:colOff>
      <xdr:row>30</xdr:row>
      <xdr:rowOff>0</xdr:rowOff>
    </xdr:from>
    <xdr:to>
      <xdr:col>20</xdr:col>
      <xdr:colOff>93494</xdr:colOff>
      <xdr:row>45</xdr:row>
      <xdr:rowOff>168651</xdr:rowOff>
    </xdr:to>
    <xdr:pic>
      <xdr:nvPicPr>
        <xdr:cNvPr id="5" name="Picture 4">
          <a:extLst>
            <a:ext uri="{FF2B5EF4-FFF2-40B4-BE49-F238E27FC236}">
              <a16:creationId xmlns:a16="http://schemas.microsoft.com/office/drawing/2014/main" id="{FD4A9145-D9C3-0364-6D55-E893EDA9989F}"/>
            </a:ext>
          </a:extLst>
        </xdr:cNvPr>
        <xdr:cNvPicPr>
          <a:picLocks noChangeAspect="1"/>
        </xdr:cNvPicPr>
      </xdr:nvPicPr>
      <xdr:blipFill>
        <a:blip xmlns:r="http://schemas.openxmlformats.org/officeDocument/2006/relationships" r:embed="rId2"/>
        <a:stretch>
          <a:fillRect/>
        </a:stretch>
      </xdr:blipFill>
      <xdr:spPr>
        <a:xfrm>
          <a:off x="10677525" y="5648325"/>
          <a:ext cx="6120914" cy="2877561"/>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207929</xdr:colOff>
      <xdr:row>25</xdr:row>
      <xdr:rowOff>165597</xdr:rowOff>
    </xdr:from>
    <xdr:to>
      <xdr:col>22</xdr:col>
      <xdr:colOff>590474</xdr:colOff>
      <xdr:row>48</xdr:row>
      <xdr:rowOff>55353</xdr:rowOff>
    </xdr:to>
    <xdr:pic>
      <xdr:nvPicPr>
        <xdr:cNvPr id="2" name="Picture 1">
          <a:extLst>
            <a:ext uri="{FF2B5EF4-FFF2-40B4-BE49-F238E27FC236}">
              <a16:creationId xmlns:a16="http://schemas.microsoft.com/office/drawing/2014/main" id="{87A69A8A-22AE-615B-2A39-094AD4E7A295}"/>
            </a:ext>
          </a:extLst>
        </xdr:cNvPr>
        <xdr:cNvPicPr>
          <a:picLocks noChangeAspect="1"/>
        </xdr:cNvPicPr>
      </xdr:nvPicPr>
      <xdr:blipFill>
        <a:blip xmlns:r="http://schemas.openxmlformats.org/officeDocument/2006/relationships" r:embed="rId1"/>
        <a:stretch>
          <a:fillRect/>
        </a:stretch>
      </xdr:blipFill>
      <xdr:spPr>
        <a:xfrm>
          <a:off x="9796429" y="6441514"/>
          <a:ext cx="6530403" cy="4465566"/>
        </a:xfrm>
        <a:prstGeom prst="rect">
          <a:avLst/>
        </a:prstGeom>
        <a:ln>
          <a:solidFill>
            <a:schemeClr val="tx1">
              <a:lumMod val="50000"/>
              <a:lumOff val="50000"/>
            </a:schemeClr>
          </a:solidFill>
        </a:ln>
      </xdr:spPr>
    </xdr:pic>
    <xdr:clientData/>
  </xdr:twoCellAnchor>
  <xdr:twoCellAnchor editAs="oneCell">
    <xdr:from>
      <xdr:col>13</xdr:col>
      <xdr:colOff>508623</xdr:colOff>
      <xdr:row>62</xdr:row>
      <xdr:rowOff>120774</xdr:rowOff>
    </xdr:from>
    <xdr:to>
      <xdr:col>23</xdr:col>
      <xdr:colOff>18935</xdr:colOff>
      <xdr:row>80</xdr:row>
      <xdr:rowOff>79936</xdr:rowOff>
    </xdr:to>
    <xdr:pic>
      <xdr:nvPicPr>
        <xdr:cNvPr id="4" name="Picture 3">
          <a:extLst>
            <a:ext uri="{FF2B5EF4-FFF2-40B4-BE49-F238E27FC236}">
              <a16:creationId xmlns:a16="http://schemas.microsoft.com/office/drawing/2014/main" id="{D2982D2F-6B4C-A790-9EBA-4C7457C41D0F}"/>
            </a:ext>
          </a:extLst>
        </xdr:cNvPr>
        <xdr:cNvPicPr>
          <a:picLocks noChangeAspect="1"/>
        </xdr:cNvPicPr>
      </xdr:nvPicPr>
      <xdr:blipFill>
        <a:blip xmlns:r="http://schemas.openxmlformats.org/officeDocument/2006/relationships" r:embed="rId2"/>
        <a:stretch>
          <a:fillRect/>
        </a:stretch>
      </xdr:blipFill>
      <xdr:spPr>
        <a:xfrm>
          <a:off x="10710956" y="13900274"/>
          <a:ext cx="5661981" cy="3578662"/>
        </a:xfrm>
        <a:prstGeom prst="rect">
          <a:avLst/>
        </a:prstGeom>
        <a:ln>
          <a:solidFill>
            <a:schemeClr val="tx1">
              <a:lumMod val="50000"/>
              <a:lumOff val="50000"/>
            </a:schemeClr>
          </a:solidFill>
        </a:ln>
      </xdr:spPr>
    </xdr:pic>
    <xdr:clientData/>
  </xdr:twoCellAnchor>
  <xdr:twoCellAnchor editAs="oneCell">
    <xdr:from>
      <xdr:col>13</xdr:col>
      <xdr:colOff>508001</xdr:colOff>
      <xdr:row>85</xdr:row>
      <xdr:rowOff>161862</xdr:rowOff>
    </xdr:from>
    <xdr:to>
      <xdr:col>23</xdr:col>
      <xdr:colOff>95407</xdr:colOff>
      <xdr:row>103</xdr:row>
      <xdr:rowOff>54539</xdr:rowOff>
    </xdr:to>
    <xdr:pic>
      <xdr:nvPicPr>
        <xdr:cNvPr id="5" name="Picture 4">
          <a:extLst>
            <a:ext uri="{FF2B5EF4-FFF2-40B4-BE49-F238E27FC236}">
              <a16:creationId xmlns:a16="http://schemas.microsoft.com/office/drawing/2014/main" id="{74117307-BEE9-F2A7-7E45-1C93EE7E2D49}"/>
            </a:ext>
          </a:extLst>
        </xdr:cNvPr>
        <xdr:cNvPicPr>
          <a:picLocks noChangeAspect="1"/>
        </xdr:cNvPicPr>
      </xdr:nvPicPr>
      <xdr:blipFill>
        <a:blip xmlns:r="http://schemas.openxmlformats.org/officeDocument/2006/relationships" r:embed="rId3"/>
        <a:stretch>
          <a:fillRect/>
        </a:stretch>
      </xdr:blipFill>
      <xdr:spPr>
        <a:xfrm>
          <a:off x="10710334" y="18513362"/>
          <a:ext cx="5729550" cy="3769140"/>
        </a:xfrm>
        <a:prstGeom prst="rect">
          <a:avLst/>
        </a:prstGeom>
        <a:ln>
          <a:solidFill>
            <a:schemeClr val="tx1">
              <a:lumMod val="50000"/>
              <a:lumOff val="50000"/>
            </a:schemeClr>
          </a:solidFill>
        </a:ln>
      </xdr:spPr>
    </xdr:pic>
    <xdr:clientData/>
  </xdr:twoCellAnchor>
  <xdr:twoCellAnchor editAs="oneCell">
    <xdr:from>
      <xdr:col>12</xdr:col>
      <xdr:colOff>465666</xdr:colOff>
      <xdr:row>193</xdr:row>
      <xdr:rowOff>181161</xdr:rowOff>
    </xdr:from>
    <xdr:to>
      <xdr:col>22</xdr:col>
      <xdr:colOff>513179</xdr:colOff>
      <xdr:row>211</xdr:row>
      <xdr:rowOff>171694</xdr:rowOff>
    </xdr:to>
    <xdr:pic>
      <xdr:nvPicPr>
        <xdr:cNvPr id="7" name="Picture 6">
          <a:extLst>
            <a:ext uri="{FF2B5EF4-FFF2-40B4-BE49-F238E27FC236}">
              <a16:creationId xmlns:a16="http://schemas.microsoft.com/office/drawing/2014/main" id="{A04FF486-F17A-1E3D-3A5D-AD5DD7E70E0F}"/>
            </a:ext>
          </a:extLst>
        </xdr:cNvPr>
        <xdr:cNvPicPr>
          <a:picLocks noChangeAspect="1"/>
        </xdr:cNvPicPr>
      </xdr:nvPicPr>
      <xdr:blipFill>
        <a:blip xmlns:r="http://schemas.openxmlformats.org/officeDocument/2006/relationships" r:embed="rId4"/>
        <a:stretch>
          <a:fillRect/>
        </a:stretch>
      </xdr:blipFill>
      <xdr:spPr>
        <a:xfrm>
          <a:off x="10054166" y="45975244"/>
          <a:ext cx="6195371" cy="3613843"/>
        </a:xfrm>
        <a:prstGeom prst="rect">
          <a:avLst/>
        </a:prstGeom>
        <a:ln>
          <a:solidFill>
            <a:schemeClr val="tx1">
              <a:lumMod val="50000"/>
              <a:lumOff val="50000"/>
            </a:schemeClr>
          </a:solidFill>
        </a:ln>
      </xdr:spPr>
    </xdr:pic>
    <xdr:clientData/>
  </xdr:twoCellAnchor>
  <xdr:twoCellAnchor editAs="oneCell">
    <xdr:from>
      <xdr:col>12</xdr:col>
      <xdr:colOff>506269</xdr:colOff>
      <xdr:row>121</xdr:row>
      <xdr:rowOff>161602</xdr:rowOff>
    </xdr:from>
    <xdr:to>
      <xdr:col>22</xdr:col>
      <xdr:colOff>0</xdr:colOff>
      <xdr:row>139</xdr:row>
      <xdr:rowOff>93626</xdr:rowOff>
    </xdr:to>
    <xdr:pic>
      <xdr:nvPicPr>
        <xdr:cNvPr id="13" name="Picture 12">
          <a:extLst>
            <a:ext uri="{FF2B5EF4-FFF2-40B4-BE49-F238E27FC236}">
              <a16:creationId xmlns:a16="http://schemas.microsoft.com/office/drawing/2014/main" id="{6D49AC1C-3CA4-C431-E68D-FE02758A8491}"/>
            </a:ext>
          </a:extLst>
        </xdr:cNvPr>
        <xdr:cNvPicPr>
          <a:picLocks noChangeAspect="1"/>
        </xdr:cNvPicPr>
      </xdr:nvPicPr>
      <xdr:blipFill>
        <a:blip xmlns:r="http://schemas.openxmlformats.org/officeDocument/2006/relationships" r:embed="rId5"/>
        <a:stretch>
          <a:fillRect/>
        </a:stretch>
      </xdr:blipFill>
      <xdr:spPr>
        <a:xfrm>
          <a:off x="10355119" y="26450602"/>
          <a:ext cx="5772611" cy="3742024"/>
        </a:xfrm>
        <a:prstGeom prst="rect">
          <a:avLst/>
        </a:prstGeom>
        <a:ln>
          <a:solidFill>
            <a:schemeClr val="tx1">
              <a:lumMod val="50000"/>
              <a:lumOff val="50000"/>
            </a:schemeClr>
          </a:solidFill>
        </a:ln>
      </xdr:spPr>
    </xdr:pic>
    <xdr:clientData/>
  </xdr:twoCellAnchor>
  <xdr:twoCellAnchor editAs="oneCell">
    <xdr:from>
      <xdr:col>11</xdr:col>
      <xdr:colOff>63500</xdr:colOff>
      <xdr:row>145</xdr:row>
      <xdr:rowOff>101475</xdr:rowOff>
    </xdr:from>
    <xdr:to>
      <xdr:col>23</xdr:col>
      <xdr:colOff>17638</xdr:colOff>
      <xdr:row>167</xdr:row>
      <xdr:rowOff>91539</xdr:rowOff>
    </xdr:to>
    <xdr:pic>
      <xdr:nvPicPr>
        <xdr:cNvPr id="21" name="Picture 20">
          <a:extLst>
            <a:ext uri="{FF2B5EF4-FFF2-40B4-BE49-F238E27FC236}">
              <a16:creationId xmlns:a16="http://schemas.microsoft.com/office/drawing/2014/main" id="{2533D0DF-8F24-D20D-6AA0-9087961DF802}"/>
            </a:ext>
          </a:extLst>
        </xdr:cNvPr>
        <xdr:cNvPicPr>
          <a:picLocks noChangeAspect="1"/>
        </xdr:cNvPicPr>
      </xdr:nvPicPr>
      <xdr:blipFill>
        <a:blip xmlns:r="http://schemas.openxmlformats.org/officeDocument/2006/relationships" r:embed="rId6"/>
        <a:stretch>
          <a:fillRect/>
        </a:stretch>
      </xdr:blipFill>
      <xdr:spPr>
        <a:xfrm>
          <a:off x="9038167" y="34105725"/>
          <a:ext cx="7333473" cy="5125944"/>
        </a:xfrm>
        <a:prstGeom prst="rect">
          <a:avLst/>
        </a:prstGeom>
        <a:ln>
          <a:solidFill>
            <a:schemeClr val="tx1">
              <a:lumMod val="50000"/>
              <a:lumOff val="50000"/>
            </a:schemeClr>
          </a:solidFill>
        </a:ln>
      </xdr:spPr>
    </xdr:pic>
    <xdr:clientData/>
  </xdr:twoCellAnchor>
  <xdr:twoCellAnchor editAs="oneCell">
    <xdr:from>
      <xdr:col>12</xdr:col>
      <xdr:colOff>378782</xdr:colOff>
      <xdr:row>174</xdr:row>
      <xdr:rowOff>116453</xdr:rowOff>
    </xdr:from>
    <xdr:to>
      <xdr:col>22</xdr:col>
      <xdr:colOff>589403</xdr:colOff>
      <xdr:row>187</xdr:row>
      <xdr:rowOff>169922</xdr:rowOff>
    </xdr:to>
    <xdr:pic>
      <xdr:nvPicPr>
        <xdr:cNvPr id="25" name="Picture 24">
          <a:extLst>
            <a:ext uri="{FF2B5EF4-FFF2-40B4-BE49-F238E27FC236}">
              <a16:creationId xmlns:a16="http://schemas.microsoft.com/office/drawing/2014/main" id="{AE0CBD5B-BD24-BC57-2A9E-8D7DF456C481}"/>
            </a:ext>
          </a:extLst>
        </xdr:cNvPr>
        <xdr:cNvPicPr>
          <a:picLocks noChangeAspect="1"/>
        </xdr:cNvPicPr>
      </xdr:nvPicPr>
      <xdr:blipFill>
        <a:blip xmlns:r="http://schemas.openxmlformats.org/officeDocument/2006/relationships" r:embed="rId7"/>
        <a:stretch>
          <a:fillRect/>
        </a:stretch>
      </xdr:blipFill>
      <xdr:spPr>
        <a:xfrm>
          <a:off x="10227632" y="37730678"/>
          <a:ext cx="6500931" cy="3324354"/>
        </a:xfrm>
        <a:prstGeom prst="rect">
          <a:avLst/>
        </a:prstGeom>
        <a:ln>
          <a:solidFill>
            <a:schemeClr val="tx1">
              <a:lumMod val="50000"/>
              <a:lumOff val="50000"/>
            </a:schemeClr>
          </a:solidFill>
        </a:ln>
      </xdr:spPr>
    </xdr:pic>
    <xdr:clientData/>
  </xdr:twoCellAnchor>
  <xdr:twoCellAnchor editAs="oneCell">
    <xdr:from>
      <xdr:col>12</xdr:col>
      <xdr:colOff>216648</xdr:colOff>
      <xdr:row>304</xdr:row>
      <xdr:rowOff>148166</xdr:rowOff>
    </xdr:from>
    <xdr:to>
      <xdr:col>22</xdr:col>
      <xdr:colOff>510989</xdr:colOff>
      <xdr:row>321</xdr:row>
      <xdr:rowOff>57118</xdr:rowOff>
    </xdr:to>
    <xdr:pic>
      <xdr:nvPicPr>
        <xdr:cNvPr id="31" name="Picture 30">
          <a:extLst>
            <a:ext uri="{FF2B5EF4-FFF2-40B4-BE49-F238E27FC236}">
              <a16:creationId xmlns:a16="http://schemas.microsoft.com/office/drawing/2014/main" id="{8E1EF28A-058C-9E5B-77BC-579D68F0A5C4}"/>
            </a:ext>
          </a:extLst>
        </xdr:cNvPr>
        <xdr:cNvPicPr>
          <a:picLocks noChangeAspect="1"/>
        </xdr:cNvPicPr>
      </xdr:nvPicPr>
      <xdr:blipFill>
        <a:blip xmlns:r="http://schemas.openxmlformats.org/officeDocument/2006/relationships" r:embed="rId8"/>
        <a:stretch>
          <a:fillRect/>
        </a:stretch>
      </xdr:blipFill>
      <xdr:spPr>
        <a:xfrm>
          <a:off x="9805148" y="71860833"/>
          <a:ext cx="6421244" cy="3722762"/>
        </a:xfrm>
        <a:prstGeom prst="rect">
          <a:avLst/>
        </a:prstGeom>
        <a:ln>
          <a:solidFill>
            <a:schemeClr val="tx1">
              <a:lumMod val="50000"/>
              <a:lumOff val="50000"/>
            </a:schemeClr>
          </a:solidFill>
        </a:ln>
      </xdr:spPr>
    </xdr:pic>
    <xdr:clientData/>
  </xdr:twoCellAnchor>
  <xdr:twoCellAnchor editAs="oneCell">
    <xdr:from>
      <xdr:col>13</xdr:col>
      <xdr:colOff>148688</xdr:colOff>
      <xdr:row>327</xdr:row>
      <xdr:rowOff>140696</xdr:rowOff>
    </xdr:from>
    <xdr:to>
      <xdr:col>22</xdr:col>
      <xdr:colOff>536408</xdr:colOff>
      <xdr:row>347</xdr:row>
      <xdr:rowOff>92914</xdr:rowOff>
    </xdr:to>
    <xdr:pic>
      <xdr:nvPicPr>
        <xdr:cNvPr id="32" name="Picture 31">
          <a:extLst>
            <a:ext uri="{FF2B5EF4-FFF2-40B4-BE49-F238E27FC236}">
              <a16:creationId xmlns:a16="http://schemas.microsoft.com/office/drawing/2014/main" id="{5932E0D0-E8A9-F0EE-5274-2EF7E290D99F}"/>
            </a:ext>
          </a:extLst>
        </xdr:cNvPr>
        <xdr:cNvPicPr>
          <a:picLocks noChangeAspect="1"/>
        </xdr:cNvPicPr>
      </xdr:nvPicPr>
      <xdr:blipFill>
        <a:blip xmlns:r="http://schemas.openxmlformats.org/officeDocument/2006/relationships" r:embed="rId9"/>
        <a:stretch>
          <a:fillRect/>
        </a:stretch>
      </xdr:blipFill>
      <xdr:spPr>
        <a:xfrm>
          <a:off x="10351021" y="76880446"/>
          <a:ext cx="5912220" cy="3754598"/>
        </a:xfrm>
        <a:prstGeom prst="rect">
          <a:avLst/>
        </a:prstGeom>
        <a:ln>
          <a:solidFill>
            <a:schemeClr val="tx1">
              <a:lumMod val="50000"/>
              <a:lumOff val="50000"/>
            </a:schemeClr>
          </a:solidFill>
        </a:ln>
      </xdr:spPr>
    </xdr:pic>
    <xdr:clientData/>
  </xdr:twoCellAnchor>
  <xdr:twoCellAnchor editAs="oneCell">
    <xdr:from>
      <xdr:col>12</xdr:col>
      <xdr:colOff>565898</xdr:colOff>
      <xdr:row>358</xdr:row>
      <xdr:rowOff>0</xdr:rowOff>
    </xdr:from>
    <xdr:to>
      <xdr:col>23</xdr:col>
      <xdr:colOff>34502</xdr:colOff>
      <xdr:row>376</xdr:row>
      <xdr:rowOff>170873</xdr:rowOff>
    </xdr:to>
    <xdr:pic>
      <xdr:nvPicPr>
        <xdr:cNvPr id="33" name="Picture 32">
          <a:extLst>
            <a:ext uri="{FF2B5EF4-FFF2-40B4-BE49-F238E27FC236}">
              <a16:creationId xmlns:a16="http://schemas.microsoft.com/office/drawing/2014/main" id="{E97AA78A-BF07-6FEF-4053-4FDE4E0540F7}"/>
            </a:ext>
          </a:extLst>
        </xdr:cNvPr>
        <xdr:cNvPicPr>
          <a:picLocks noChangeAspect="1"/>
        </xdr:cNvPicPr>
      </xdr:nvPicPr>
      <xdr:blipFill>
        <a:blip xmlns:r="http://schemas.openxmlformats.org/officeDocument/2006/relationships" r:embed="rId10"/>
        <a:stretch>
          <a:fillRect/>
        </a:stretch>
      </xdr:blipFill>
      <xdr:spPr>
        <a:xfrm>
          <a:off x="10154398" y="82759177"/>
          <a:ext cx="6220771" cy="3603683"/>
        </a:xfrm>
        <a:prstGeom prst="rect">
          <a:avLst/>
        </a:prstGeom>
        <a:ln>
          <a:solidFill>
            <a:schemeClr val="tx1">
              <a:lumMod val="50000"/>
              <a:lumOff val="50000"/>
            </a:schemeClr>
          </a:solidFill>
        </a:ln>
      </xdr:spPr>
    </xdr:pic>
    <xdr:clientData/>
  </xdr:twoCellAnchor>
  <xdr:oneCellAnchor>
    <xdr:from>
      <xdr:col>12</xdr:col>
      <xdr:colOff>379195</xdr:colOff>
      <xdr:row>280</xdr:row>
      <xdr:rowOff>36668</xdr:rowOff>
    </xdr:from>
    <xdr:ext cx="6120914" cy="3603048"/>
    <xdr:pic>
      <xdr:nvPicPr>
        <xdr:cNvPr id="34" name="Picture 33">
          <a:extLst>
            <a:ext uri="{FF2B5EF4-FFF2-40B4-BE49-F238E27FC236}">
              <a16:creationId xmlns:a16="http://schemas.microsoft.com/office/drawing/2014/main" id="{AC9841D1-E1AF-4216-A312-7CAF9A17E119}"/>
            </a:ext>
          </a:extLst>
        </xdr:cNvPr>
        <xdr:cNvPicPr>
          <a:picLocks noChangeAspect="1"/>
        </xdr:cNvPicPr>
      </xdr:nvPicPr>
      <xdr:blipFill>
        <a:blip xmlns:r="http://schemas.openxmlformats.org/officeDocument/2006/relationships" r:embed="rId11"/>
        <a:stretch>
          <a:fillRect/>
        </a:stretch>
      </xdr:blipFill>
      <xdr:spPr>
        <a:xfrm>
          <a:off x="9967695" y="66986835"/>
          <a:ext cx="6120914" cy="3603048"/>
        </a:xfrm>
        <a:prstGeom prst="rect">
          <a:avLst/>
        </a:prstGeom>
        <a:ln>
          <a:solidFill>
            <a:schemeClr val="tx1">
              <a:lumMod val="50000"/>
              <a:lumOff val="50000"/>
            </a:schemeClr>
          </a:solidFill>
        </a:ln>
      </xdr:spPr>
    </xdr:pic>
    <xdr:clientData/>
  </xdr:oneCellAnchor>
  <xdr:oneCellAnchor>
    <xdr:from>
      <xdr:col>13</xdr:col>
      <xdr:colOff>126962</xdr:colOff>
      <xdr:row>226</xdr:row>
      <xdr:rowOff>91591</xdr:rowOff>
    </xdr:from>
    <xdr:ext cx="6120914" cy="3383573"/>
    <xdr:pic>
      <xdr:nvPicPr>
        <xdr:cNvPr id="37" name="Picture 36">
          <a:extLst>
            <a:ext uri="{FF2B5EF4-FFF2-40B4-BE49-F238E27FC236}">
              <a16:creationId xmlns:a16="http://schemas.microsoft.com/office/drawing/2014/main" id="{40AB2BDA-4B14-4FD7-86E9-7C08D2EF1DC4}"/>
            </a:ext>
          </a:extLst>
        </xdr:cNvPr>
        <xdr:cNvPicPr>
          <a:picLocks noChangeAspect="1"/>
        </xdr:cNvPicPr>
      </xdr:nvPicPr>
      <xdr:blipFill>
        <a:blip xmlns:r="http://schemas.openxmlformats.org/officeDocument/2006/relationships" r:embed="rId12"/>
        <a:stretch>
          <a:fillRect/>
        </a:stretch>
      </xdr:blipFill>
      <xdr:spPr>
        <a:xfrm>
          <a:off x="10329295" y="54870924"/>
          <a:ext cx="6120914" cy="3383573"/>
        </a:xfrm>
        <a:prstGeom prst="rect">
          <a:avLst/>
        </a:prstGeom>
        <a:ln>
          <a:solidFill>
            <a:schemeClr val="tx1">
              <a:lumMod val="50000"/>
              <a:lumOff val="50000"/>
            </a:schemeClr>
          </a:solidFill>
        </a:ln>
      </xdr:spPr>
    </xdr:pic>
    <xdr:clientData/>
  </xdr:oneCellAnchor>
  <xdr:oneCellAnchor>
    <xdr:from>
      <xdr:col>11</xdr:col>
      <xdr:colOff>381261</xdr:colOff>
      <xdr:row>247</xdr:row>
      <xdr:rowOff>1245</xdr:rowOff>
    </xdr:from>
    <xdr:ext cx="7125447" cy="2767853"/>
    <xdr:pic>
      <xdr:nvPicPr>
        <xdr:cNvPr id="38" name="Picture 37">
          <a:extLst>
            <a:ext uri="{FF2B5EF4-FFF2-40B4-BE49-F238E27FC236}">
              <a16:creationId xmlns:a16="http://schemas.microsoft.com/office/drawing/2014/main" id="{558174C3-2317-41F0-A497-C3C760E4B0C9}"/>
            </a:ext>
          </a:extLst>
        </xdr:cNvPr>
        <xdr:cNvPicPr>
          <a:picLocks noChangeAspect="1"/>
        </xdr:cNvPicPr>
      </xdr:nvPicPr>
      <xdr:blipFill>
        <a:blip xmlns:r="http://schemas.openxmlformats.org/officeDocument/2006/relationships" r:embed="rId13"/>
        <a:stretch>
          <a:fillRect/>
        </a:stretch>
      </xdr:blipFill>
      <xdr:spPr>
        <a:xfrm>
          <a:off x="9355928" y="59119745"/>
          <a:ext cx="7125447" cy="2767853"/>
        </a:xfrm>
        <a:prstGeom prst="rect">
          <a:avLst/>
        </a:prstGeom>
        <a:ln>
          <a:solidFill>
            <a:schemeClr val="tx1">
              <a:lumMod val="50000"/>
              <a:lumOff val="50000"/>
            </a:schemeClr>
          </a:solidFill>
        </a:ln>
      </xdr:spPr>
    </xdr:pic>
    <xdr:clientData/>
  </xdr:oneCellAnchor>
  <xdr:twoCellAnchor editAs="oneCell">
    <xdr:from>
      <xdr:col>11</xdr:col>
      <xdr:colOff>425238</xdr:colOff>
      <xdr:row>265</xdr:row>
      <xdr:rowOff>106680</xdr:rowOff>
    </xdr:from>
    <xdr:to>
      <xdr:col>23</xdr:col>
      <xdr:colOff>15451</xdr:colOff>
      <xdr:row>275</xdr:row>
      <xdr:rowOff>96602</xdr:rowOff>
    </xdr:to>
    <xdr:pic>
      <xdr:nvPicPr>
        <xdr:cNvPr id="10" name="Picture 9">
          <a:extLst>
            <a:ext uri="{FF2B5EF4-FFF2-40B4-BE49-F238E27FC236}">
              <a16:creationId xmlns:a16="http://schemas.microsoft.com/office/drawing/2014/main" id="{47C7CBB0-0865-D741-924B-F4A83220A9B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399905" y="63257430"/>
          <a:ext cx="6960023" cy="2823504"/>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456405</xdr:colOff>
      <xdr:row>40</xdr:row>
      <xdr:rowOff>99218</xdr:rowOff>
    </xdr:from>
    <xdr:to>
      <xdr:col>21</xdr:col>
      <xdr:colOff>49295</xdr:colOff>
      <xdr:row>54</xdr:row>
      <xdr:rowOff>50070</xdr:rowOff>
    </xdr:to>
    <xdr:pic>
      <xdr:nvPicPr>
        <xdr:cNvPr id="3" name="Picture 2">
          <a:extLst>
            <a:ext uri="{FF2B5EF4-FFF2-40B4-BE49-F238E27FC236}">
              <a16:creationId xmlns:a16="http://schemas.microsoft.com/office/drawing/2014/main" id="{25281F31-7205-809B-38B6-5659B28CA70E}"/>
            </a:ext>
          </a:extLst>
        </xdr:cNvPr>
        <xdr:cNvPicPr>
          <a:picLocks noChangeAspect="1"/>
        </xdr:cNvPicPr>
      </xdr:nvPicPr>
      <xdr:blipFill>
        <a:blip xmlns:r="http://schemas.openxmlformats.org/officeDocument/2006/relationships" r:embed="rId1"/>
        <a:stretch>
          <a:fillRect/>
        </a:stretch>
      </xdr:blipFill>
      <xdr:spPr>
        <a:xfrm>
          <a:off x="8364139" y="8790781"/>
          <a:ext cx="5040000" cy="2977024"/>
        </a:xfrm>
        <a:prstGeom prst="rect">
          <a:avLst/>
        </a:prstGeom>
        <a:ln>
          <a:solidFill>
            <a:schemeClr val="tx1">
              <a:lumMod val="50000"/>
              <a:lumOff val="50000"/>
            </a:schemeClr>
          </a:solidFill>
        </a:ln>
      </xdr:spPr>
    </xdr:pic>
    <xdr:clientData/>
  </xdr:twoCellAnchor>
  <xdr:twoCellAnchor editAs="oneCell">
    <xdr:from>
      <xdr:col>12</xdr:col>
      <xdr:colOff>456406</xdr:colOff>
      <xdr:row>68</xdr:row>
      <xdr:rowOff>109142</xdr:rowOff>
    </xdr:from>
    <xdr:to>
      <xdr:col>21</xdr:col>
      <xdr:colOff>49296</xdr:colOff>
      <xdr:row>82</xdr:row>
      <xdr:rowOff>50659</xdr:rowOff>
    </xdr:to>
    <xdr:pic>
      <xdr:nvPicPr>
        <xdr:cNvPr id="5" name="Picture 4">
          <a:extLst>
            <a:ext uri="{FF2B5EF4-FFF2-40B4-BE49-F238E27FC236}">
              <a16:creationId xmlns:a16="http://schemas.microsoft.com/office/drawing/2014/main" id="{D609B52A-DBF3-9A5D-78BF-CDEF7189EA2A}"/>
            </a:ext>
          </a:extLst>
        </xdr:cNvPr>
        <xdr:cNvPicPr>
          <a:picLocks noChangeAspect="1"/>
        </xdr:cNvPicPr>
      </xdr:nvPicPr>
      <xdr:blipFill>
        <a:blip xmlns:r="http://schemas.openxmlformats.org/officeDocument/2006/relationships" r:embed="rId2"/>
        <a:stretch>
          <a:fillRect/>
        </a:stretch>
      </xdr:blipFill>
      <xdr:spPr>
        <a:xfrm>
          <a:off x="8364140" y="16946564"/>
          <a:ext cx="5040000" cy="2967689"/>
        </a:xfrm>
        <a:prstGeom prst="rect">
          <a:avLst/>
        </a:prstGeom>
        <a:ln>
          <a:solidFill>
            <a:schemeClr val="tx1">
              <a:lumMod val="50000"/>
              <a:lumOff val="50000"/>
            </a:schemeClr>
          </a:solidFill>
        </a:ln>
      </xdr:spPr>
    </xdr:pic>
    <xdr:clientData/>
  </xdr:twoCellAnchor>
  <xdr:twoCellAnchor editAs="oneCell">
    <xdr:from>
      <xdr:col>12</xdr:col>
      <xdr:colOff>416720</xdr:colOff>
      <xdr:row>100</xdr:row>
      <xdr:rowOff>128983</xdr:rowOff>
    </xdr:from>
    <xdr:to>
      <xdr:col>21</xdr:col>
      <xdr:colOff>9610</xdr:colOff>
      <xdr:row>113</xdr:row>
      <xdr:rowOff>76402</xdr:rowOff>
    </xdr:to>
    <xdr:pic>
      <xdr:nvPicPr>
        <xdr:cNvPr id="7" name="Picture 6">
          <a:extLst>
            <a:ext uri="{FF2B5EF4-FFF2-40B4-BE49-F238E27FC236}">
              <a16:creationId xmlns:a16="http://schemas.microsoft.com/office/drawing/2014/main" id="{41A11ADE-C068-53AC-72EB-C15FE86029AE}"/>
            </a:ext>
          </a:extLst>
        </xdr:cNvPr>
        <xdr:cNvPicPr>
          <a:picLocks noChangeAspect="1"/>
        </xdr:cNvPicPr>
      </xdr:nvPicPr>
      <xdr:blipFill>
        <a:blip xmlns:r="http://schemas.openxmlformats.org/officeDocument/2006/relationships" r:embed="rId3"/>
        <a:stretch>
          <a:fillRect/>
        </a:stretch>
      </xdr:blipFill>
      <xdr:spPr>
        <a:xfrm>
          <a:off x="8324454" y="25469452"/>
          <a:ext cx="5040000" cy="2973591"/>
        </a:xfrm>
        <a:prstGeom prst="rect">
          <a:avLst/>
        </a:prstGeom>
        <a:ln>
          <a:solidFill>
            <a:schemeClr val="tx1">
              <a:lumMod val="50000"/>
              <a:lumOff val="50000"/>
            </a:schemeClr>
          </a:solidFill>
        </a:ln>
      </xdr:spPr>
    </xdr:pic>
    <xdr:clientData/>
  </xdr:twoCellAnchor>
  <xdr:twoCellAnchor editAs="oneCell">
    <xdr:from>
      <xdr:col>12</xdr:col>
      <xdr:colOff>340364</xdr:colOff>
      <xdr:row>129</xdr:row>
      <xdr:rowOff>66278</xdr:rowOff>
    </xdr:from>
    <xdr:to>
      <xdr:col>20</xdr:col>
      <xdr:colOff>538489</xdr:colOff>
      <xdr:row>143</xdr:row>
      <xdr:rowOff>149260</xdr:rowOff>
    </xdr:to>
    <xdr:pic>
      <xdr:nvPicPr>
        <xdr:cNvPr id="6" name="Picture 5">
          <a:extLst>
            <a:ext uri="{FF2B5EF4-FFF2-40B4-BE49-F238E27FC236}">
              <a16:creationId xmlns:a16="http://schemas.microsoft.com/office/drawing/2014/main" id="{29E48F43-9A64-C5C1-BDAF-80925F09F899}"/>
            </a:ext>
          </a:extLst>
        </xdr:cNvPr>
        <xdr:cNvPicPr>
          <a:picLocks noChangeAspect="1"/>
        </xdr:cNvPicPr>
      </xdr:nvPicPr>
      <xdr:blipFill>
        <a:blip xmlns:r="http://schemas.openxmlformats.org/officeDocument/2006/relationships" r:embed="rId4"/>
        <a:stretch>
          <a:fillRect/>
        </a:stretch>
      </xdr:blipFill>
      <xdr:spPr>
        <a:xfrm>
          <a:off x="8248098" y="31449169"/>
          <a:ext cx="5040000" cy="3297670"/>
        </a:xfrm>
        <a:prstGeom prst="rect">
          <a:avLst/>
        </a:prstGeom>
        <a:ln>
          <a:solidFill>
            <a:schemeClr val="tx1">
              <a:lumMod val="50000"/>
              <a:lumOff val="50000"/>
            </a:schemeClr>
          </a:solidFill>
        </a:ln>
      </xdr:spPr>
    </xdr:pic>
    <xdr:clientData/>
  </xdr:twoCellAnchor>
  <xdr:twoCellAnchor editAs="oneCell">
    <xdr:from>
      <xdr:col>12</xdr:col>
      <xdr:colOff>454668</xdr:colOff>
      <xdr:row>18</xdr:row>
      <xdr:rowOff>20955</xdr:rowOff>
    </xdr:from>
    <xdr:to>
      <xdr:col>21</xdr:col>
      <xdr:colOff>56628</xdr:colOff>
      <xdr:row>33</xdr:row>
      <xdr:rowOff>18257</xdr:rowOff>
    </xdr:to>
    <xdr:pic>
      <xdr:nvPicPr>
        <xdr:cNvPr id="8" name="Picture 7">
          <a:extLst>
            <a:ext uri="{FF2B5EF4-FFF2-40B4-BE49-F238E27FC236}">
              <a16:creationId xmlns:a16="http://schemas.microsoft.com/office/drawing/2014/main" id="{028BFE92-4AE0-CD0F-0278-372A05214AC7}"/>
            </a:ext>
          </a:extLst>
        </xdr:cNvPr>
        <xdr:cNvPicPr>
          <a:picLocks noChangeAspect="1"/>
        </xdr:cNvPicPr>
      </xdr:nvPicPr>
      <xdr:blipFill>
        <a:blip xmlns:r="http://schemas.openxmlformats.org/officeDocument/2006/relationships" r:embed="rId5"/>
        <a:stretch>
          <a:fillRect/>
        </a:stretch>
      </xdr:blipFill>
      <xdr:spPr>
        <a:xfrm>
          <a:off x="8617593" y="3850005"/>
          <a:ext cx="5259810" cy="3083402"/>
        </a:xfrm>
        <a:prstGeom prst="rect">
          <a:avLst/>
        </a:prstGeom>
        <a:ln>
          <a:solidFill>
            <a:schemeClr val="tx1">
              <a:lumMod val="50000"/>
              <a:lumOff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425824</xdr:colOff>
      <xdr:row>8</xdr:row>
      <xdr:rowOff>134471</xdr:rowOff>
    </xdr:from>
    <xdr:to>
      <xdr:col>20</xdr:col>
      <xdr:colOff>38322</xdr:colOff>
      <xdr:row>24</xdr:row>
      <xdr:rowOff>2959</xdr:rowOff>
    </xdr:to>
    <xdr:pic>
      <xdr:nvPicPr>
        <xdr:cNvPr id="3" name="Picture 2">
          <a:extLst>
            <a:ext uri="{FF2B5EF4-FFF2-40B4-BE49-F238E27FC236}">
              <a16:creationId xmlns:a16="http://schemas.microsoft.com/office/drawing/2014/main" id="{2DC95E98-1FED-86C1-91E0-D7B3DBA846CF}"/>
            </a:ext>
          </a:extLst>
        </xdr:cNvPr>
        <xdr:cNvPicPr>
          <a:picLocks noChangeAspect="1"/>
        </xdr:cNvPicPr>
      </xdr:nvPicPr>
      <xdr:blipFill>
        <a:blip xmlns:r="http://schemas.openxmlformats.org/officeDocument/2006/relationships" r:embed="rId1"/>
        <a:stretch>
          <a:fillRect/>
        </a:stretch>
      </xdr:blipFill>
      <xdr:spPr>
        <a:xfrm>
          <a:off x="6689912" y="2140324"/>
          <a:ext cx="5663675" cy="3279932"/>
        </a:xfrm>
        <a:prstGeom prst="rect">
          <a:avLst/>
        </a:prstGeom>
        <a:ln>
          <a:solidFill>
            <a:schemeClr val="tx1">
              <a:lumMod val="50000"/>
              <a:lumOff val="50000"/>
            </a:schemeClr>
          </a:solidFill>
        </a:ln>
      </xdr:spPr>
    </xdr:pic>
    <xdr:clientData/>
  </xdr:twoCellAnchor>
  <xdr:twoCellAnchor editAs="oneCell">
    <xdr:from>
      <xdr:col>10</xdr:col>
      <xdr:colOff>369793</xdr:colOff>
      <xdr:row>27</xdr:row>
      <xdr:rowOff>156888</xdr:rowOff>
    </xdr:from>
    <xdr:to>
      <xdr:col>20</xdr:col>
      <xdr:colOff>42616</xdr:colOff>
      <xdr:row>44</xdr:row>
      <xdr:rowOff>23412</xdr:rowOff>
    </xdr:to>
    <xdr:pic>
      <xdr:nvPicPr>
        <xdr:cNvPr id="8" name="Picture 7">
          <a:extLst>
            <a:ext uri="{FF2B5EF4-FFF2-40B4-BE49-F238E27FC236}">
              <a16:creationId xmlns:a16="http://schemas.microsoft.com/office/drawing/2014/main" id="{7132A994-3264-17F7-E15C-B568FF012D7B}"/>
            </a:ext>
          </a:extLst>
        </xdr:cNvPr>
        <xdr:cNvPicPr>
          <a:picLocks noChangeAspect="1"/>
        </xdr:cNvPicPr>
      </xdr:nvPicPr>
      <xdr:blipFill>
        <a:blip xmlns:r="http://schemas.openxmlformats.org/officeDocument/2006/relationships" r:embed="rId2"/>
        <a:stretch>
          <a:fillRect/>
        </a:stretch>
      </xdr:blipFill>
      <xdr:spPr>
        <a:xfrm>
          <a:off x="6633881" y="5972741"/>
          <a:ext cx="5724000" cy="3295524"/>
        </a:xfrm>
        <a:prstGeom prst="rect">
          <a:avLst/>
        </a:prstGeom>
        <a:ln>
          <a:solidFill>
            <a:schemeClr val="tx1">
              <a:lumMod val="50000"/>
              <a:lumOff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178594</xdr:colOff>
      <xdr:row>7</xdr:row>
      <xdr:rowOff>166688</xdr:rowOff>
    </xdr:from>
    <xdr:to>
      <xdr:col>21</xdr:col>
      <xdr:colOff>42864</xdr:colOff>
      <xdr:row>18</xdr:row>
      <xdr:rowOff>66675</xdr:rowOff>
    </xdr:to>
    <xdr:pic>
      <xdr:nvPicPr>
        <xdr:cNvPr id="3" name="Picture 2">
          <a:extLst>
            <a:ext uri="{FF2B5EF4-FFF2-40B4-BE49-F238E27FC236}">
              <a16:creationId xmlns:a16="http://schemas.microsoft.com/office/drawing/2014/main" id="{1D5D5DB5-AAD5-2F6B-2E68-4B940808F0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9063" y="1785938"/>
          <a:ext cx="5936457" cy="2769393"/>
        </a:xfrm>
        <a:prstGeom prst="rect">
          <a:avLst/>
        </a:prstGeom>
        <a:noFill/>
        <a:ln>
          <a:solidFill>
            <a:schemeClr val="tx1">
              <a:lumMod val="50000"/>
              <a:lumOff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13109</xdr:colOff>
      <xdr:row>7</xdr:row>
      <xdr:rowOff>100852</xdr:rowOff>
    </xdr:from>
    <xdr:to>
      <xdr:col>20</xdr:col>
      <xdr:colOff>290609</xdr:colOff>
      <xdr:row>21</xdr:row>
      <xdr:rowOff>73112</xdr:rowOff>
    </xdr:to>
    <xdr:pic>
      <xdr:nvPicPr>
        <xdr:cNvPr id="2" name="Picture 1">
          <a:extLst>
            <a:ext uri="{FF2B5EF4-FFF2-40B4-BE49-F238E27FC236}">
              <a16:creationId xmlns:a16="http://schemas.microsoft.com/office/drawing/2014/main" id="{1189202D-D135-A5EF-9F55-086DFF61CEE4}"/>
            </a:ext>
          </a:extLst>
        </xdr:cNvPr>
        <xdr:cNvPicPr>
          <a:picLocks noChangeAspect="1"/>
        </xdr:cNvPicPr>
      </xdr:nvPicPr>
      <xdr:blipFill>
        <a:blip xmlns:r="http://schemas.openxmlformats.org/officeDocument/2006/relationships" r:embed="rId1"/>
        <a:stretch>
          <a:fillRect/>
        </a:stretch>
      </xdr:blipFill>
      <xdr:spPr>
        <a:xfrm>
          <a:off x="11387080" y="1725705"/>
          <a:ext cx="5040000" cy="3020260"/>
        </a:xfrm>
        <a:prstGeom prst="rect">
          <a:avLst/>
        </a:prstGeom>
        <a:ln>
          <a:solidFill>
            <a:schemeClr val="tx1">
              <a:lumMod val="50000"/>
              <a:lumOff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537882</xdr:colOff>
      <xdr:row>9</xdr:row>
      <xdr:rowOff>145677</xdr:rowOff>
    </xdr:from>
    <xdr:to>
      <xdr:col>20</xdr:col>
      <xdr:colOff>389453</xdr:colOff>
      <xdr:row>25</xdr:row>
      <xdr:rowOff>162936</xdr:rowOff>
    </xdr:to>
    <xdr:pic>
      <xdr:nvPicPr>
        <xdr:cNvPr id="2" name="Picture 1">
          <a:extLst>
            <a:ext uri="{FF2B5EF4-FFF2-40B4-BE49-F238E27FC236}">
              <a16:creationId xmlns:a16="http://schemas.microsoft.com/office/drawing/2014/main" id="{72090DD3-C671-9E20-108A-7091E8EBF7C6}"/>
            </a:ext>
          </a:extLst>
        </xdr:cNvPr>
        <xdr:cNvPicPr>
          <a:picLocks noChangeAspect="1"/>
        </xdr:cNvPicPr>
      </xdr:nvPicPr>
      <xdr:blipFill>
        <a:blip xmlns:r="http://schemas.openxmlformats.org/officeDocument/2006/relationships" r:embed="rId1"/>
        <a:stretch>
          <a:fillRect/>
        </a:stretch>
      </xdr:blipFill>
      <xdr:spPr>
        <a:xfrm>
          <a:off x="8639735" y="2151530"/>
          <a:ext cx="5303980" cy="3060457"/>
        </a:xfrm>
        <a:prstGeom prst="rect">
          <a:avLst/>
        </a:prstGeom>
        <a:ln>
          <a:solidFill>
            <a:schemeClr val="tx1">
              <a:lumMod val="50000"/>
              <a:lumOff val="50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123262</xdr:colOff>
      <xdr:row>15</xdr:row>
      <xdr:rowOff>100853</xdr:rowOff>
    </xdr:from>
    <xdr:to>
      <xdr:col>21</xdr:col>
      <xdr:colOff>2687975</xdr:colOff>
      <xdr:row>34</xdr:row>
      <xdr:rowOff>56028</xdr:rowOff>
    </xdr:to>
    <xdr:pic>
      <xdr:nvPicPr>
        <xdr:cNvPr id="2" name="Picture 1">
          <a:extLst>
            <a:ext uri="{FF2B5EF4-FFF2-40B4-BE49-F238E27FC236}">
              <a16:creationId xmlns:a16="http://schemas.microsoft.com/office/drawing/2014/main" id="{321735E0-83CA-9C71-79D1-8300E2307083}"/>
            </a:ext>
          </a:extLst>
        </xdr:cNvPr>
        <xdr:cNvPicPr>
          <a:picLocks noChangeAspect="1"/>
        </xdr:cNvPicPr>
      </xdr:nvPicPr>
      <xdr:blipFill>
        <a:blip xmlns:r="http://schemas.openxmlformats.org/officeDocument/2006/relationships" r:embed="rId1"/>
        <a:stretch>
          <a:fillRect/>
        </a:stretch>
      </xdr:blipFill>
      <xdr:spPr>
        <a:xfrm>
          <a:off x="8348380" y="4235824"/>
          <a:ext cx="5590301" cy="3574675"/>
        </a:xfrm>
        <a:prstGeom prst="rect">
          <a:avLst/>
        </a:prstGeom>
        <a:ln>
          <a:solidFill>
            <a:schemeClr val="tx1">
              <a:lumMod val="50000"/>
              <a:lumOff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342900</xdr:colOff>
      <xdr:row>7</xdr:row>
      <xdr:rowOff>142875</xdr:rowOff>
    </xdr:from>
    <xdr:to>
      <xdr:col>21</xdr:col>
      <xdr:colOff>1011704</xdr:colOff>
      <xdr:row>26</xdr:row>
      <xdr:rowOff>30021</xdr:rowOff>
    </xdr:to>
    <xdr:pic>
      <xdr:nvPicPr>
        <xdr:cNvPr id="2" name="Picture 1">
          <a:extLst>
            <a:ext uri="{FF2B5EF4-FFF2-40B4-BE49-F238E27FC236}">
              <a16:creationId xmlns:a16="http://schemas.microsoft.com/office/drawing/2014/main" id="{234B0B95-8785-B911-6D34-CF90A9D681B4}"/>
            </a:ext>
          </a:extLst>
        </xdr:cNvPr>
        <xdr:cNvPicPr>
          <a:picLocks noChangeAspect="1"/>
        </xdr:cNvPicPr>
      </xdr:nvPicPr>
      <xdr:blipFill>
        <a:blip xmlns:r="http://schemas.openxmlformats.org/officeDocument/2006/relationships" r:embed="rId1"/>
        <a:stretch>
          <a:fillRect/>
        </a:stretch>
      </xdr:blipFill>
      <xdr:spPr>
        <a:xfrm>
          <a:off x="6505575" y="2143125"/>
          <a:ext cx="6120914" cy="3493311"/>
        </a:xfrm>
        <a:prstGeom prst="rect">
          <a:avLst/>
        </a:prstGeom>
        <a:ln>
          <a:solidFill>
            <a:schemeClr val="tx1">
              <a:lumMod val="50000"/>
              <a:lumOff val="50000"/>
            </a:schemeClr>
          </a:solid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7059-86C5-4F13-94E0-7CE6B325C9C4}">
  <sheetPr>
    <tabColor rgb="FFD2BF84"/>
  </sheetPr>
  <dimension ref="A1:S150"/>
  <sheetViews>
    <sheetView tabSelected="1" topLeftCell="A3" workbookViewId="0">
      <selection activeCell="U25" sqref="U25"/>
    </sheetView>
  </sheetViews>
  <sheetFormatPr defaultColWidth="9.140625" defaultRowHeight="15" x14ac:dyDescent="0.25"/>
  <cols>
    <col min="1" max="1" width="3.85546875" style="1" customWidth="1"/>
    <col min="2" max="2" width="3.42578125" style="1" customWidth="1"/>
    <col min="3" max="3" width="13.28515625" style="1" customWidth="1"/>
    <col min="4" max="17" width="9.140625" style="1"/>
    <col min="18" max="18" width="3.42578125" style="1" customWidth="1"/>
    <col min="19" max="19" width="4" style="1" customWidth="1"/>
    <col min="20" max="16384" width="9.140625" style="1"/>
  </cols>
  <sheetData>
    <row r="1" spans="1:19" x14ac:dyDescent="0.25">
      <c r="A1" s="8"/>
      <c r="B1" s="9"/>
      <c r="C1" s="9"/>
      <c r="D1" s="9"/>
      <c r="E1" s="9"/>
      <c r="F1" s="9"/>
      <c r="G1" s="9"/>
      <c r="H1" s="9"/>
      <c r="I1" s="9"/>
      <c r="J1" s="9"/>
      <c r="K1" s="9"/>
      <c r="L1" s="9"/>
      <c r="M1" s="9"/>
      <c r="N1" s="9"/>
      <c r="O1" s="9"/>
      <c r="P1" s="9"/>
      <c r="Q1" s="9"/>
      <c r="R1" s="9"/>
      <c r="S1" s="10"/>
    </row>
    <row r="2" spans="1:19" ht="31.5" x14ac:dyDescent="0.5">
      <c r="A2" s="11"/>
      <c r="B2" s="214" t="s">
        <v>572</v>
      </c>
      <c r="C2" s="215"/>
      <c r="D2" s="215"/>
      <c r="E2" s="215"/>
      <c r="F2" s="215"/>
      <c r="G2" s="215"/>
      <c r="H2" s="215"/>
      <c r="I2" s="215"/>
      <c r="J2" s="215"/>
      <c r="K2" s="215"/>
      <c r="L2" s="215"/>
      <c r="M2" s="215"/>
      <c r="N2" s="215"/>
      <c r="O2" s="215"/>
      <c r="P2" s="215"/>
      <c r="Q2" s="215"/>
      <c r="R2" s="216"/>
      <c r="S2" s="12"/>
    </row>
    <row r="3" spans="1:19" ht="31.5" x14ac:dyDescent="0.5">
      <c r="A3" s="11"/>
      <c r="B3" s="17"/>
      <c r="C3" s="13"/>
      <c r="D3" s="13"/>
      <c r="E3" s="13"/>
      <c r="F3" s="13"/>
      <c r="G3" s="13"/>
      <c r="H3" s="13"/>
      <c r="I3" s="13"/>
      <c r="J3" s="13"/>
      <c r="K3" s="13"/>
      <c r="L3" s="13"/>
      <c r="M3" s="13"/>
      <c r="N3" s="13"/>
      <c r="O3" s="13"/>
      <c r="P3" s="13"/>
      <c r="Q3" s="13"/>
      <c r="R3" s="18"/>
      <c r="S3" s="12"/>
    </row>
    <row r="4" spans="1:19" ht="31.5" x14ac:dyDescent="0.5">
      <c r="A4" s="11"/>
      <c r="B4" s="17"/>
      <c r="C4" s="13"/>
      <c r="D4" s="13"/>
      <c r="E4" s="13"/>
      <c r="F4" s="13"/>
      <c r="G4" s="13"/>
      <c r="H4" s="13"/>
      <c r="I4" s="13"/>
      <c r="J4" s="13"/>
      <c r="K4" s="13"/>
      <c r="L4" s="13"/>
      <c r="M4" s="13"/>
      <c r="N4" s="13"/>
      <c r="O4" s="13"/>
      <c r="P4" s="13"/>
      <c r="Q4" s="13"/>
      <c r="R4" s="18"/>
      <c r="S4" s="12"/>
    </row>
    <row r="5" spans="1:19" ht="31.5" x14ac:dyDescent="0.5">
      <c r="A5" s="11"/>
      <c r="B5" s="17"/>
      <c r="C5" s="13"/>
      <c r="D5" s="13"/>
      <c r="E5" s="13"/>
      <c r="F5" s="13"/>
      <c r="G5" s="13"/>
      <c r="H5" s="13"/>
      <c r="I5" s="13"/>
      <c r="J5" s="13"/>
      <c r="K5" s="13"/>
      <c r="L5" s="13"/>
      <c r="M5" s="13"/>
      <c r="N5" s="13"/>
      <c r="O5" s="13"/>
      <c r="P5" s="13"/>
      <c r="Q5" s="13"/>
      <c r="R5" s="18"/>
      <c r="S5" s="12"/>
    </row>
    <row r="6" spans="1:19" x14ac:dyDescent="0.25">
      <c r="A6" s="11"/>
      <c r="B6" s="4"/>
      <c r="R6" s="5"/>
      <c r="S6" s="12"/>
    </row>
    <row r="7" spans="1:19" x14ac:dyDescent="0.25">
      <c r="A7" s="11"/>
      <c r="B7" s="4"/>
      <c r="C7" s="217" t="s">
        <v>571</v>
      </c>
      <c r="D7" s="218"/>
      <c r="E7" s="218"/>
      <c r="F7" s="218"/>
      <c r="G7" s="218"/>
      <c r="H7" s="218"/>
      <c r="I7" s="218"/>
      <c r="J7" s="218"/>
      <c r="K7" s="218"/>
      <c r="L7" s="218"/>
      <c r="M7" s="218"/>
      <c r="N7" s="218"/>
      <c r="O7" s="218"/>
      <c r="P7" s="218"/>
      <c r="Q7" s="219"/>
      <c r="R7" s="5"/>
      <c r="S7" s="12"/>
    </row>
    <row r="8" spans="1:19" x14ac:dyDescent="0.25">
      <c r="A8" s="11"/>
      <c r="B8" s="4"/>
      <c r="C8" s="220"/>
      <c r="D8" s="221"/>
      <c r="E8" s="221"/>
      <c r="F8" s="221"/>
      <c r="G8" s="221"/>
      <c r="H8" s="221"/>
      <c r="I8" s="221"/>
      <c r="J8" s="221"/>
      <c r="K8" s="221"/>
      <c r="L8" s="221"/>
      <c r="M8" s="221"/>
      <c r="N8" s="221"/>
      <c r="O8" s="221"/>
      <c r="P8" s="221"/>
      <c r="Q8" s="222"/>
      <c r="R8" s="5"/>
      <c r="S8" s="12"/>
    </row>
    <row r="9" spans="1:19" x14ac:dyDescent="0.25">
      <c r="A9" s="11"/>
      <c r="B9" s="4"/>
      <c r="C9" s="220"/>
      <c r="D9" s="221"/>
      <c r="E9" s="221"/>
      <c r="F9" s="221"/>
      <c r="G9" s="221"/>
      <c r="H9" s="221"/>
      <c r="I9" s="221"/>
      <c r="J9" s="221"/>
      <c r="K9" s="221"/>
      <c r="L9" s="221"/>
      <c r="M9" s="221"/>
      <c r="N9" s="221"/>
      <c r="O9" s="221"/>
      <c r="P9" s="221"/>
      <c r="Q9" s="222"/>
      <c r="R9" s="5"/>
      <c r="S9" s="12"/>
    </row>
    <row r="10" spans="1:19" x14ac:dyDescent="0.25">
      <c r="A10" s="11"/>
      <c r="B10" s="4"/>
      <c r="C10" s="220"/>
      <c r="D10" s="221"/>
      <c r="E10" s="221"/>
      <c r="F10" s="221"/>
      <c r="G10" s="221"/>
      <c r="H10" s="221"/>
      <c r="I10" s="221"/>
      <c r="J10" s="221"/>
      <c r="K10" s="221"/>
      <c r="L10" s="221"/>
      <c r="M10" s="221"/>
      <c r="N10" s="221"/>
      <c r="O10" s="221"/>
      <c r="P10" s="221"/>
      <c r="Q10" s="222"/>
      <c r="R10" s="5"/>
      <c r="S10" s="12"/>
    </row>
    <row r="11" spans="1:19" x14ac:dyDescent="0.25">
      <c r="A11" s="11"/>
      <c r="B11" s="4"/>
      <c r="C11" s="223"/>
      <c r="D11" s="224"/>
      <c r="E11" s="224"/>
      <c r="F11" s="224"/>
      <c r="G11" s="224"/>
      <c r="H11" s="224"/>
      <c r="I11" s="224"/>
      <c r="J11" s="224"/>
      <c r="K11" s="224"/>
      <c r="L11" s="224"/>
      <c r="M11" s="224"/>
      <c r="N11" s="224"/>
      <c r="O11" s="224"/>
      <c r="P11" s="224"/>
      <c r="Q11" s="225"/>
      <c r="R11" s="5"/>
      <c r="S11" s="12"/>
    </row>
    <row r="12" spans="1:19" x14ac:dyDescent="0.25">
      <c r="A12" s="11"/>
      <c r="B12" s="4"/>
      <c r="C12" s="50"/>
      <c r="D12" s="50"/>
      <c r="E12" s="50"/>
      <c r="F12" s="50"/>
      <c r="G12" s="50"/>
      <c r="H12" s="50"/>
      <c r="I12" s="50"/>
      <c r="J12" s="50"/>
      <c r="K12" s="50"/>
      <c r="L12" s="50"/>
      <c r="M12" s="50"/>
      <c r="N12" s="50"/>
      <c r="O12" s="50"/>
      <c r="P12" s="50"/>
      <c r="Q12" s="50"/>
      <c r="R12" s="5"/>
      <c r="S12" s="12"/>
    </row>
    <row r="13" spans="1:19" ht="15" customHeight="1" x14ac:dyDescent="0.25">
      <c r="A13" s="11"/>
      <c r="B13" s="4"/>
      <c r="C13" s="217" t="s">
        <v>178</v>
      </c>
      <c r="D13" s="218"/>
      <c r="E13" s="218"/>
      <c r="F13" s="218"/>
      <c r="G13" s="218"/>
      <c r="H13" s="218"/>
      <c r="I13" s="218"/>
      <c r="J13" s="218"/>
      <c r="K13" s="218"/>
      <c r="L13" s="218"/>
      <c r="M13" s="218"/>
      <c r="N13" s="218"/>
      <c r="O13" s="218"/>
      <c r="P13" s="218"/>
      <c r="Q13" s="219"/>
      <c r="R13" s="5"/>
      <c r="S13" s="12"/>
    </row>
    <row r="14" spans="1:19" x14ac:dyDescent="0.25">
      <c r="A14" s="11"/>
      <c r="B14" s="4"/>
      <c r="C14" s="220"/>
      <c r="D14" s="221"/>
      <c r="E14" s="221"/>
      <c r="F14" s="221"/>
      <c r="G14" s="221"/>
      <c r="H14" s="221"/>
      <c r="I14" s="221"/>
      <c r="J14" s="221"/>
      <c r="K14" s="221"/>
      <c r="L14" s="221"/>
      <c r="M14" s="221"/>
      <c r="N14" s="221"/>
      <c r="O14" s="221"/>
      <c r="P14" s="221"/>
      <c r="Q14" s="222"/>
      <c r="R14" s="5"/>
      <c r="S14" s="12"/>
    </row>
    <row r="15" spans="1:19" x14ac:dyDescent="0.25">
      <c r="A15" s="11"/>
      <c r="B15" s="4"/>
      <c r="C15" s="220"/>
      <c r="D15" s="221"/>
      <c r="E15" s="221"/>
      <c r="F15" s="221"/>
      <c r="G15" s="221"/>
      <c r="H15" s="221"/>
      <c r="I15" s="221"/>
      <c r="J15" s="221"/>
      <c r="K15" s="221"/>
      <c r="L15" s="221"/>
      <c r="M15" s="221"/>
      <c r="N15" s="221"/>
      <c r="O15" s="221"/>
      <c r="P15" s="221"/>
      <c r="Q15" s="222"/>
      <c r="R15" s="5"/>
      <c r="S15" s="12"/>
    </row>
    <row r="16" spans="1:19" x14ac:dyDescent="0.25">
      <c r="A16" s="11"/>
      <c r="B16" s="4"/>
      <c r="C16" s="220"/>
      <c r="D16" s="221"/>
      <c r="E16" s="221"/>
      <c r="F16" s="221"/>
      <c r="G16" s="221"/>
      <c r="H16" s="221"/>
      <c r="I16" s="221"/>
      <c r="J16" s="221"/>
      <c r="K16" s="221"/>
      <c r="L16" s="221"/>
      <c r="M16" s="221"/>
      <c r="N16" s="221"/>
      <c r="O16" s="221"/>
      <c r="P16" s="221"/>
      <c r="Q16" s="222"/>
      <c r="R16" s="5"/>
      <c r="S16" s="12"/>
    </row>
    <row r="17" spans="1:19" x14ac:dyDescent="0.25">
      <c r="A17" s="11"/>
      <c r="B17" s="4"/>
      <c r="C17" s="220"/>
      <c r="D17" s="221"/>
      <c r="E17" s="221"/>
      <c r="F17" s="221"/>
      <c r="G17" s="221"/>
      <c r="H17" s="221"/>
      <c r="I17" s="221"/>
      <c r="J17" s="221"/>
      <c r="K17" s="221"/>
      <c r="L17" s="221"/>
      <c r="M17" s="221"/>
      <c r="N17" s="221"/>
      <c r="O17" s="221"/>
      <c r="P17" s="221"/>
      <c r="Q17" s="222"/>
      <c r="R17" s="5"/>
      <c r="S17" s="12"/>
    </row>
    <row r="18" spans="1:19" x14ac:dyDescent="0.25">
      <c r="A18" s="11"/>
      <c r="B18" s="4"/>
      <c r="C18" s="220"/>
      <c r="D18" s="221"/>
      <c r="E18" s="221"/>
      <c r="F18" s="221"/>
      <c r="G18" s="221"/>
      <c r="H18" s="221"/>
      <c r="I18" s="221"/>
      <c r="J18" s="221"/>
      <c r="K18" s="221"/>
      <c r="L18" s="221"/>
      <c r="M18" s="221"/>
      <c r="N18" s="221"/>
      <c r="O18" s="221"/>
      <c r="P18" s="221"/>
      <c r="Q18" s="222"/>
      <c r="R18" s="5"/>
      <c r="S18" s="12"/>
    </row>
    <row r="19" spans="1:19" x14ac:dyDescent="0.25">
      <c r="A19" s="11"/>
      <c r="B19" s="4"/>
      <c r="C19" s="220"/>
      <c r="D19" s="221"/>
      <c r="E19" s="221"/>
      <c r="F19" s="221"/>
      <c r="G19" s="221"/>
      <c r="H19" s="221"/>
      <c r="I19" s="221"/>
      <c r="J19" s="221"/>
      <c r="K19" s="221"/>
      <c r="L19" s="221"/>
      <c r="M19" s="221"/>
      <c r="N19" s="221"/>
      <c r="O19" s="221"/>
      <c r="P19" s="221"/>
      <c r="Q19" s="222"/>
      <c r="R19" s="5"/>
      <c r="S19" s="12"/>
    </row>
    <row r="20" spans="1:19" x14ac:dyDescent="0.25">
      <c r="A20" s="11"/>
      <c r="B20" s="4"/>
      <c r="C20" s="223"/>
      <c r="D20" s="224"/>
      <c r="E20" s="224"/>
      <c r="F20" s="224"/>
      <c r="G20" s="224"/>
      <c r="H20" s="224"/>
      <c r="I20" s="224"/>
      <c r="J20" s="224"/>
      <c r="K20" s="224"/>
      <c r="L20" s="224"/>
      <c r="M20" s="224"/>
      <c r="N20" s="224"/>
      <c r="O20" s="224"/>
      <c r="P20" s="224"/>
      <c r="Q20" s="225"/>
      <c r="R20" s="5"/>
      <c r="S20" s="12"/>
    </row>
    <row r="21" spans="1:19" x14ac:dyDescent="0.25">
      <c r="A21" s="11"/>
      <c r="B21" s="4"/>
      <c r="R21" s="5"/>
      <c r="S21" s="12"/>
    </row>
    <row r="22" spans="1:19" x14ac:dyDescent="0.25">
      <c r="A22" s="11"/>
      <c r="B22" s="4"/>
      <c r="C22" s="217" t="s">
        <v>179</v>
      </c>
      <c r="D22" s="227"/>
      <c r="E22" s="42"/>
      <c r="F22" s="42"/>
      <c r="G22" s="42"/>
      <c r="H22" s="42"/>
      <c r="I22" s="42"/>
      <c r="J22" s="42"/>
      <c r="K22" s="42"/>
      <c r="L22" s="42"/>
      <c r="M22" s="42"/>
      <c r="N22" s="42"/>
      <c r="O22" s="42"/>
      <c r="P22" s="42"/>
      <c r="Q22" s="43"/>
      <c r="R22" s="5"/>
      <c r="S22" s="12"/>
    </row>
    <row r="23" spans="1:19" x14ac:dyDescent="0.25">
      <c r="A23" s="11"/>
      <c r="B23" s="4"/>
      <c r="C23" s="44"/>
      <c r="D23" s="19"/>
      <c r="E23" s="19"/>
      <c r="F23" s="19"/>
      <c r="G23" s="19"/>
      <c r="H23" s="19"/>
      <c r="I23" s="19"/>
      <c r="J23" s="19"/>
      <c r="K23" s="19"/>
      <c r="L23" s="19"/>
      <c r="M23" s="19"/>
      <c r="N23" s="19"/>
      <c r="O23" s="19"/>
      <c r="P23" s="19"/>
      <c r="Q23" s="45"/>
      <c r="R23" s="5"/>
      <c r="S23" s="12"/>
    </row>
    <row r="24" spans="1:19" x14ac:dyDescent="0.25">
      <c r="A24" s="11"/>
      <c r="B24" s="4"/>
      <c r="C24" s="38" t="s">
        <v>180</v>
      </c>
      <c r="D24" s="228" t="s">
        <v>0</v>
      </c>
      <c r="E24" s="229"/>
      <c r="F24" s="229"/>
      <c r="G24" s="229"/>
      <c r="H24" s="229"/>
      <c r="I24" s="229"/>
      <c r="J24" s="229"/>
      <c r="K24" s="229"/>
      <c r="L24" s="229"/>
      <c r="M24" s="229"/>
      <c r="N24" s="229"/>
      <c r="O24" s="230"/>
      <c r="P24" s="228" t="s">
        <v>106</v>
      </c>
      <c r="Q24" s="231"/>
      <c r="R24" s="5"/>
      <c r="S24" s="12"/>
    </row>
    <row r="25" spans="1:19" x14ac:dyDescent="0.25">
      <c r="A25" s="11"/>
      <c r="B25" s="4"/>
      <c r="C25" s="48">
        <v>1</v>
      </c>
      <c r="D25" s="226" t="s">
        <v>181</v>
      </c>
      <c r="E25" s="226"/>
      <c r="F25" s="226"/>
      <c r="G25" s="226"/>
      <c r="H25" s="226"/>
      <c r="I25" s="226"/>
      <c r="J25" s="226"/>
      <c r="K25" s="226"/>
      <c r="L25" s="226"/>
      <c r="M25" s="226"/>
      <c r="N25" s="226"/>
      <c r="O25" s="226"/>
      <c r="P25" s="324" t="s">
        <v>760</v>
      </c>
      <c r="Q25" s="324"/>
      <c r="R25" s="5"/>
      <c r="S25" s="12"/>
    </row>
    <row r="26" spans="1:19" ht="15" customHeight="1" x14ac:dyDescent="0.25">
      <c r="A26" s="11"/>
      <c r="B26" s="4"/>
      <c r="C26" s="44"/>
      <c r="D26" s="19"/>
      <c r="E26" s="19"/>
      <c r="F26" s="19"/>
      <c r="G26" s="19"/>
      <c r="H26" s="19"/>
      <c r="I26" s="19"/>
      <c r="J26" s="19"/>
      <c r="K26" s="19"/>
      <c r="L26" s="19"/>
      <c r="M26" s="19"/>
      <c r="N26" s="19"/>
      <c r="O26" s="19"/>
      <c r="P26" s="19"/>
      <c r="Q26" s="45"/>
      <c r="R26" s="5"/>
      <c r="S26" s="12"/>
    </row>
    <row r="27" spans="1:19" x14ac:dyDescent="0.25">
      <c r="A27" s="11"/>
      <c r="B27" s="4"/>
      <c r="C27" s="44"/>
      <c r="D27" s="19"/>
      <c r="E27" s="19"/>
      <c r="F27" s="19"/>
      <c r="G27" s="19"/>
      <c r="H27" s="19"/>
      <c r="I27" s="19"/>
      <c r="J27" s="19"/>
      <c r="K27" s="19"/>
      <c r="L27" s="19"/>
      <c r="M27" s="19"/>
      <c r="N27" s="19"/>
      <c r="O27" s="19"/>
      <c r="P27" s="19"/>
      <c r="Q27" s="45"/>
      <c r="R27" s="5"/>
      <c r="S27" s="12"/>
    </row>
    <row r="28" spans="1:19" x14ac:dyDescent="0.25">
      <c r="A28" s="11"/>
      <c r="B28" s="4"/>
      <c r="C28" s="44"/>
      <c r="D28" s="19"/>
      <c r="E28" s="19"/>
      <c r="F28" s="19"/>
      <c r="G28" s="19"/>
      <c r="H28" s="19"/>
      <c r="I28" s="19"/>
      <c r="J28" s="19"/>
      <c r="K28" s="19"/>
      <c r="L28" s="19"/>
      <c r="M28" s="19"/>
      <c r="N28" s="19"/>
      <c r="O28" s="19"/>
      <c r="P28" s="19"/>
      <c r="Q28" s="45"/>
      <c r="R28" s="5"/>
      <c r="S28" s="12"/>
    </row>
    <row r="29" spans="1:19" ht="15" customHeight="1" x14ac:dyDescent="0.25">
      <c r="A29" s="11"/>
      <c r="B29" s="4"/>
      <c r="C29" s="46"/>
      <c r="D29" s="40"/>
      <c r="E29" s="40"/>
      <c r="F29" s="40"/>
      <c r="G29" s="40"/>
      <c r="H29" s="40"/>
      <c r="I29" s="40"/>
      <c r="J29" s="40"/>
      <c r="K29" s="40"/>
      <c r="L29" s="40"/>
      <c r="M29" s="40"/>
      <c r="N29" s="40"/>
      <c r="O29" s="40"/>
      <c r="P29" s="40"/>
      <c r="Q29" s="47"/>
      <c r="R29" s="5"/>
      <c r="S29" s="12"/>
    </row>
    <row r="30" spans="1:19" x14ac:dyDescent="0.25">
      <c r="A30" s="11"/>
      <c r="B30" s="4"/>
      <c r="C30" s="50"/>
      <c r="D30" s="50"/>
      <c r="E30" s="50"/>
      <c r="F30" s="50"/>
      <c r="G30" s="50"/>
      <c r="H30" s="50"/>
      <c r="I30" s="50"/>
      <c r="J30" s="50"/>
      <c r="K30" s="50"/>
      <c r="L30" s="50"/>
      <c r="M30" s="50"/>
      <c r="N30" s="50"/>
      <c r="O30" s="50"/>
      <c r="P30" s="50"/>
      <c r="Q30" s="50"/>
      <c r="R30" s="5"/>
      <c r="S30" s="12"/>
    </row>
    <row r="31" spans="1:19" x14ac:dyDescent="0.25">
      <c r="A31" s="11"/>
      <c r="B31" s="4"/>
      <c r="R31" s="5"/>
      <c r="S31" s="12"/>
    </row>
    <row r="32" spans="1:19" x14ac:dyDescent="0.25">
      <c r="A32" s="11"/>
      <c r="B32" s="4"/>
      <c r="C32" s="7" t="s">
        <v>189</v>
      </c>
      <c r="D32" s="2"/>
      <c r="E32" s="2"/>
      <c r="F32" s="2"/>
      <c r="G32" s="2"/>
      <c r="H32" s="2"/>
      <c r="I32" s="2"/>
      <c r="J32" s="2"/>
      <c r="K32" s="2"/>
      <c r="L32" s="2"/>
      <c r="M32" s="2"/>
      <c r="N32" s="2"/>
      <c r="O32" s="2"/>
      <c r="P32" s="2"/>
      <c r="Q32" s="3"/>
      <c r="R32" s="5"/>
      <c r="S32" s="12"/>
    </row>
    <row r="33" spans="1:19" x14ac:dyDescent="0.25">
      <c r="A33" s="11"/>
      <c r="B33" s="4"/>
      <c r="C33" s="4"/>
      <c r="Q33" s="5"/>
      <c r="R33" s="5"/>
      <c r="S33" s="12"/>
    </row>
    <row r="34" spans="1:19" ht="30" x14ac:dyDescent="0.25">
      <c r="A34" s="11"/>
      <c r="B34" s="4"/>
      <c r="C34" s="38" t="s">
        <v>1</v>
      </c>
      <c r="D34" s="228" t="s">
        <v>0</v>
      </c>
      <c r="E34" s="229"/>
      <c r="F34" s="229"/>
      <c r="G34" s="229"/>
      <c r="H34" s="229"/>
      <c r="I34" s="229"/>
      <c r="J34" s="229"/>
      <c r="K34" s="229"/>
      <c r="L34" s="229"/>
      <c r="M34" s="229"/>
      <c r="N34" s="229"/>
      <c r="O34" s="230"/>
      <c r="P34" s="228" t="s">
        <v>73</v>
      </c>
      <c r="Q34" s="231"/>
      <c r="R34" s="5"/>
      <c r="S34" s="12"/>
    </row>
    <row r="35" spans="1:19" ht="30" customHeight="1" x14ac:dyDescent="0.25">
      <c r="A35" s="11"/>
      <c r="B35" s="4"/>
      <c r="C35" s="34" t="s">
        <v>233</v>
      </c>
      <c r="D35" s="226" t="s">
        <v>609</v>
      </c>
      <c r="E35" s="226"/>
      <c r="F35" s="226"/>
      <c r="G35" s="226"/>
      <c r="H35" s="226"/>
      <c r="I35" s="226"/>
      <c r="J35" s="226"/>
      <c r="K35" s="226"/>
      <c r="L35" s="226"/>
      <c r="M35" s="226"/>
      <c r="N35" s="226"/>
      <c r="O35" s="226"/>
      <c r="P35" s="209" t="s">
        <v>186</v>
      </c>
      <c r="Q35" s="210"/>
      <c r="R35" s="5"/>
      <c r="S35" s="12"/>
    </row>
    <row r="36" spans="1:19" ht="30" customHeight="1" x14ac:dyDescent="0.25">
      <c r="A36" s="11"/>
      <c r="B36" s="4"/>
      <c r="C36" s="34" t="s">
        <v>240</v>
      </c>
      <c r="D36" s="226" t="s">
        <v>573</v>
      </c>
      <c r="E36" s="226"/>
      <c r="F36" s="226"/>
      <c r="G36" s="226"/>
      <c r="H36" s="226"/>
      <c r="I36" s="226"/>
      <c r="J36" s="226"/>
      <c r="K36" s="226"/>
      <c r="L36" s="226"/>
      <c r="M36" s="226"/>
      <c r="N36" s="226"/>
      <c r="O36" s="226"/>
      <c r="P36" s="209" t="s">
        <v>186</v>
      </c>
      <c r="Q36" s="210"/>
      <c r="R36" s="5"/>
      <c r="S36" s="12"/>
    </row>
    <row r="37" spans="1:19" ht="30" customHeight="1" x14ac:dyDescent="0.25">
      <c r="A37" s="11"/>
      <c r="B37" s="4"/>
      <c r="C37" s="34" t="s">
        <v>182</v>
      </c>
      <c r="D37" s="194" t="s">
        <v>204</v>
      </c>
      <c r="E37" s="195"/>
      <c r="F37" s="195"/>
      <c r="G37" s="195"/>
      <c r="H37" s="195"/>
      <c r="I37" s="195"/>
      <c r="J37" s="195"/>
      <c r="K37" s="195"/>
      <c r="L37" s="195"/>
      <c r="M37" s="195"/>
      <c r="N37" s="195"/>
      <c r="O37" s="196"/>
      <c r="P37" s="209" t="s">
        <v>186</v>
      </c>
      <c r="Q37" s="210"/>
      <c r="R37" s="5"/>
      <c r="S37" s="12"/>
    </row>
    <row r="38" spans="1:19" ht="30" customHeight="1" x14ac:dyDescent="0.25">
      <c r="A38" s="11"/>
      <c r="B38" s="4"/>
      <c r="C38" s="34" t="s">
        <v>235</v>
      </c>
      <c r="D38" s="194" t="s">
        <v>574</v>
      </c>
      <c r="E38" s="195"/>
      <c r="F38" s="195"/>
      <c r="G38" s="195"/>
      <c r="H38" s="195"/>
      <c r="I38" s="195"/>
      <c r="J38" s="195"/>
      <c r="K38" s="195"/>
      <c r="L38" s="195"/>
      <c r="M38" s="195"/>
      <c r="N38" s="195"/>
      <c r="O38" s="196"/>
      <c r="P38" s="209" t="s">
        <v>186</v>
      </c>
      <c r="Q38" s="210"/>
      <c r="R38" s="5"/>
      <c r="S38" s="12"/>
    </row>
    <row r="39" spans="1:19" ht="30" customHeight="1" x14ac:dyDescent="0.25">
      <c r="A39" s="11"/>
      <c r="B39" s="4"/>
      <c r="C39" s="35" t="s">
        <v>183</v>
      </c>
      <c r="D39" s="194" t="s">
        <v>575</v>
      </c>
      <c r="E39" s="195"/>
      <c r="F39" s="195"/>
      <c r="G39" s="195"/>
      <c r="H39" s="195"/>
      <c r="I39" s="195"/>
      <c r="J39" s="195"/>
      <c r="K39" s="195"/>
      <c r="L39" s="195"/>
      <c r="M39" s="195"/>
      <c r="N39" s="195"/>
      <c r="O39" s="196"/>
      <c r="P39" s="209" t="s">
        <v>186</v>
      </c>
      <c r="Q39" s="210"/>
      <c r="R39" s="5"/>
      <c r="S39" s="12"/>
    </row>
    <row r="40" spans="1:19" ht="30" customHeight="1" x14ac:dyDescent="0.25">
      <c r="A40" s="11"/>
      <c r="B40" s="4"/>
      <c r="C40" s="35" t="s">
        <v>183</v>
      </c>
      <c r="D40" s="194" t="s">
        <v>576</v>
      </c>
      <c r="E40" s="195"/>
      <c r="F40" s="195"/>
      <c r="G40" s="195"/>
      <c r="H40" s="195"/>
      <c r="I40" s="195"/>
      <c r="J40" s="195"/>
      <c r="K40" s="195"/>
      <c r="L40" s="195"/>
      <c r="M40" s="195"/>
      <c r="N40" s="195"/>
      <c r="O40" s="196"/>
      <c r="P40" s="209" t="s">
        <v>186</v>
      </c>
      <c r="Q40" s="210"/>
      <c r="R40" s="5"/>
      <c r="S40" s="12"/>
    </row>
    <row r="41" spans="1:19" ht="30" customHeight="1" x14ac:dyDescent="0.25">
      <c r="A41" s="11"/>
      <c r="B41" s="4"/>
      <c r="C41" s="35" t="s">
        <v>184</v>
      </c>
      <c r="D41" s="194" t="s">
        <v>577</v>
      </c>
      <c r="E41" s="195"/>
      <c r="F41" s="195"/>
      <c r="G41" s="195"/>
      <c r="H41" s="195"/>
      <c r="I41" s="195"/>
      <c r="J41" s="195"/>
      <c r="K41" s="195"/>
      <c r="L41" s="195"/>
      <c r="M41" s="195"/>
      <c r="N41" s="195"/>
      <c r="O41" s="196"/>
      <c r="P41" s="209" t="s">
        <v>186</v>
      </c>
      <c r="Q41" s="210"/>
      <c r="R41" s="5"/>
      <c r="S41" s="12"/>
    </row>
    <row r="42" spans="1:19" ht="30" customHeight="1" x14ac:dyDescent="0.25">
      <c r="A42" s="11"/>
      <c r="B42" s="4"/>
      <c r="C42" s="35" t="s">
        <v>234</v>
      </c>
      <c r="D42" s="194" t="s">
        <v>436</v>
      </c>
      <c r="E42" s="195"/>
      <c r="F42" s="195"/>
      <c r="G42" s="195"/>
      <c r="H42" s="195"/>
      <c r="I42" s="195"/>
      <c r="J42" s="195"/>
      <c r="K42" s="195"/>
      <c r="L42" s="195"/>
      <c r="M42" s="195"/>
      <c r="N42" s="195"/>
      <c r="O42" s="196"/>
      <c r="P42" s="209" t="s">
        <v>186</v>
      </c>
      <c r="Q42" s="210"/>
      <c r="R42" s="5"/>
      <c r="S42" s="12"/>
    </row>
    <row r="43" spans="1:19" ht="30" customHeight="1" x14ac:dyDescent="0.25">
      <c r="A43" s="11"/>
      <c r="B43" s="4"/>
      <c r="C43" s="35" t="s">
        <v>244</v>
      </c>
      <c r="D43" s="194" t="s">
        <v>437</v>
      </c>
      <c r="E43" s="195"/>
      <c r="F43" s="195"/>
      <c r="G43" s="195"/>
      <c r="H43" s="195"/>
      <c r="I43" s="195"/>
      <c r="J43" s="195"/>
      <c r="K43" s="195"/>
      <c r="L43" s="195"/>
      <c r="M43" s="195"/>
      <c r="N43" s="195"/>
      <c r="O43" s="196"/>
      <c r="P43" s="209" t="s">
        <v>186</v>
      </c>
      <c r="Q43" s="210"/>
      <c r="R43" s="5"/>
      <c r="S43" s="12"/>
    </row>
    <row r="44" spans="1:19" ht="30" customHeight="1" x14ac:dyDescent="0.25">
      <c r="A44" s="11"/>
      <c r="B44" s="4"/>
      <c r="C44" s="35" t="s">
        <v>245</v>
      </c>
      <c r="D44" s="194" t="s">
        <v>205</v>
      </c>
      <c r="E44" s="195"/>
      <c r="F44" s="195"/>
      <c r="G44" s="195"/>
      <c r="H44" s="195"/>
      <c r="I44" s="195"/>
      <c r="J44" s="195"/>
      <c r="K44" s="195"/>
      <c r="L44" s="195"/>
      <c r="M44" s="195"/>
      <c r="N44" s="195"/>
      <c r="O44" s="196"/>
      <c r="P44" s="209" t="s">
        <v>186</v>
      </c>
      <c r="Q44" s="210"/>
      <c r="R44" s="5"/>
      <c r="S44" s="12"/>
    </row>
    <row r="45" spans="1:19" ht="30" customHeight="1" x14ac:dyDescent="0.25">
      <c r="A45" s="11"/>
      <c r="B45" s="4"/>
      <c r="C45" s="35" t="s">
        <v>236</v>
      </c>
      <c r="D45" s="194" t="s">
        <v>578</v>
      </c>
      <c r="E45" s="195"/>
      <c r="F45" s="195"/>
      <c r="G45" s="195"/>
      <c r="H45" s="195"/>
      <c r="I45" s="195"/>
      <c r="J45" s="195"/>
      <c r="K45" s="195"/>
      <c r="L45" s="195"/>
      <c r="M45" s="195"/>
      <c r="N45" s="195"/>
      <c r="O45" s="196"/>
      <c r="P45" s="209" t="s">
        <v>186</v>
      </c>
      <c r="Q45" s="210"/>
      <c r="R45" s="5"/>
      <c r="S45" s="12"/>
    </row>
    <row r="46" spans="1:19" ht="30" customHeight="1" x14ac:dyDescent="0.25">
      <c r="A46" s="11"/>
      <c r="B46" s="4"/>
      <c r="C46" s="35" t="s">
        <v>241</v>
      </c>
      <c r="D46" s="194" t="s">
        <v>438</v>
      </c>
      <c r="E46" s="195"/>
      <c r="F46" s="195"/>
      <c r="G46" s="195"/>
      <c r="H46" s="195"/>
      <c r="I46" s="195"/>
      <c r="J46" s="195"/>
      <c r="K46" s="195"/>
      <c r="L46" s="195"/>
      <c r="M46" s="195"/>
      <c r="N46" s="195"/>
      <c r="O46" s="196"/>
      <c r="P46" s="209" t="s">
        <v>186</v>
      </c>
      <c r="Q46" s="210"/>
      <c r="R46" s="5"/>
      <c r="S46" s="12"/>
    </row>
    <row r="47" spans="1:19" ht="30" customHeight="1" x14ac:dyDescent="0.25">
      <c r="A47" s="11"/>
      <c r="B47" s="4"/>
      <c r="C47" s="35" t="s">
        <v>242</v>
      </c>
      <c r="D47" s="194" t="s">
        <v>439</v>
      </c>
      <c r="E47" s="195"/>
      <c r="F47" s="195"/>
      <c r="G47" s="195"/>
      <c r="H47" s="195"/>
      <c r="I47" s="195"/>
      <c r="J47" s="195"/>
      <c r="K47" s="195"/>
      <c r="L47" s="195"/>
      <c r="M47" s="195"/>
      <c r="N47" s="195"/>
      <c r="O47" s="196"/>
      <c r="P47" s="209" t="s">
        <v>186</v>
      </c>
      <c r="Q47" s="210"/>
      <c r="R47" s="5"/>
      <c r="S47" s="12"/>
    </row>
    <row r="48" spans="1:19" ht="30" customHeight="1" x14ac:dyDescent="0.25">
      <c r="A48" s="11"/>
      <c r="B48" s="4"/>
      <c r="C48" s="35" t="s">
        <v>243</v>
      </c>
      <c r="D48" s="194" t="s">
        <v>440</v>
      </c>
      <c r="E48" s="195"/>
      <c r="F48" s="195"/>
      <c r="G48" s="195"/>
      <c r="H48" s="195"/>
      <c r="I48" s="195"/>
      <c r="J48" s="195"/>
      <c r="K48" s="195"/>
      <c r="L48" s="195"/>
      <c r="M48" s="195"/>
      <c r="N48" s="195"/>
      <c r="O48" s="196"/>
      <c r="P48" s="209" t="s">
        <v>186</v>
      </c>
      <c r="Q48" s="210"/>
      <c r="R48" s="5"/>
      <c r="S48" s="12"/>
    </row>
    <row r="49" spans="1:19" ht="30" customHeight="1" x14ac:dyDescent="0.25">
      <c r="A49" s="11"/>
      <c r="B49" s="4"/>
      <c r="C49" s="35" t="s">
        <v>246</v>
      </c>
      <c r="D49" s="194" t="s">
        <v>579</v>
      </c>
      <c r="E49" s="195"/>
      <c r="F49" s="195"/>
      <c r="G49" s="195"/>
      <c r="H49" s="195"/>
      <c r="I49" s="195"/>
      <c r="J49" s="195"/>
      <c r="K49" s="195"/>
      <c r="L49" s="195"/>
      <c r="M49" s="195"/>
      <c r="N49" s="195"/>
      <c r="O49" s="196"/>
      <c r="P49" s="209" t="s">
        <v>186</v>
      </c>
      <c r="Q49" s="210"/>
      <c r="R49" s="5"/>
      <c r="S49" s="12"/>
    </row>
    <row r="50" spans="1:19" ht="30" customHeight="1" x14ac:dyDescent="0.25">
      <c r="A50" s="11"/>
      <c r="B50" s="4"/>
      <c r="C50" s="35" t="s">
        <v>237</v>
      </c>
      <c r="D50" s="194" t="s">
        <v>580</v>
      </c>
      <c r="E50" s="195"/>
      <c r="F50" s="195"/>
      <c r="G50" s="195"/>
      <c r="H50" s="195"/>
      <c r="I50" s="195"/>
      <c r="J50" s="195"/>
      <c r="K50" s="195"/>
      <c r="L50" s="195"/>
      <c r="M50" s="195"/>
      <c r="N50" s="195"/>
      <c r="O50" s="196"/>
      <c r="P50" s="209" t="s">
        <v>186</v>
      </c>
      <c r="Q50" s="210"/>
      <c r="R50" s="5"/>
      <c r="S50" s="12"/>
    </row>
    <row r="51" spans="1:19" ht="45" customHeight="1" x14ac:dyDescent="0.25">
      <c r="A51" s="11"/>
      <c r="B51" s="4"/>
      <c r="C51" s="35" t="s">
        <v>247</v>
      </c>
      <c r="D51" s="194" t="s">
        <v>441</v>
      </c>
      <c r="E51" s="195"/>
      <c r="F51" s="195"/>
      <c r="G51" s="195"/>
      <c r="H51" s="195"/>
      <c r="I51" s="195"/>
      <c r="J51" s="195"/>
      <c r="K51" s="195"/>
      <c r="L51" s="195"/>
      <c r="M51" s="195"/>
      <c r="N51" s="195"/>
      <c r="O51" s="196"/>
      <c r="P51" s="209" t="s">
        <v>186</v>
      </c>
      <c r="Q51" s="210"/>
      <c r="R51" s="5"/>
      <c r="S51" s="12"/>
    </row>
    <row r="52" spans="1:19" ht="30" customHeight="1" x14ac:dyDescent="0.25">
      <c r="A52" s="11"/>
      <c r="B52" s="4"/>
      <c r="C52" s="35" t="s">
        <v>248</v>
      </c>
      <c r="D52" s="194" t="s">
        <v>442</v>
      </c>
      <c r="E52" s="195"/>
      <c r="F52" s="195"/>
      <c r="G52" s="195"/>
      <c r="H52" s="195"/>
      <c r="I52" s="195"/>
      <c r="J52" s="195"/>
      <c r="K52" s="195"/>
      <c r="L52" s="195"/>
      <c r="M52" s="195"/>
      <c r="N52" s="195"/>
      <c r="O52" s="196"/>
      <c r="P52" s="209" t="s">
        <v>186</v>
      </c>
      <c r="Q52" s="210"/>
      <c r="R52" s="5"/>
      <c r="S52" s="12"/>
    </row>
    <row r="53" spans="1:19" ht="30" customHeight="1" x14ac:dyDescent="0.25">
      <c r="A53" s="11"/>
      <c r="B53" s="4"/>
      <c r="C53" s="35" t="s">
        <v>443</v>
      </c>
      <c r="D53" s="194" t="s">
        <v>581</v>
      </c>
      <c r="E53" s="195"/>
      <c r="F53" s="195"/>
      <c r="G53" s="195"/>
      <c r="H53" s="195"/>
      <c r="I53" s="195"/>
      <c r="J53" s="195"/>
      <c r="K53" s="195"/>
      <c r="L53" s="195"/>
      <c r="M53" s="195"/>
      <c r="N53" s="195"/>
      <c r="O53" s="196"/>
      <c r="P53" s="209" t="s">
        <v>186</v>
      </c>
      <c r="Q53" s="210"/>
      <c r="R53" s="5"/>
      <c r="S53" s="12"/>
    </row>
    <row r="54" spans="1:19" ht="30" customHeight="1" x14ac:dyDescent="0.25">
      <c r="A54" s="11"/>
      <c r="B54" s="4"/>
      <c r="C54" s="35" t="s">
        <v>238</v>
      </c>
      <c r="D54" s="194" t="s">
        <v>582</v>
      </c>
      <c r="E54" s="195"/>
      <c r="F54" s="195"/>
      <c r="G54" s="195"/>
      <c r="H54" s="195"/>
      <c r="I54" s="195"/>
      <c r="J54" s="195"/>
      <c r="K54" s="195"/>
      <c r="L54" s="195"/>
      <c r="M54" s="195"/>
      <c r="N54" s="195"/>
      <c r="O54" s="196"/>
      <c r="P54" s="207" t="s">
        <v>187</v>
      </c>
      <c r="Q54" s="208"/>
      <c r="R54" s="5"/>
      <c r="S54" s="12"/>
    </row>
    <row r="55" spans="1:19" ht="30" customHeight="1" x14ac:dyDescent="0.25">
      <c r="A55" s="11"/>
      <c r="B55" s="4"/>
      <c r="C55" s="35" t="s">
        <v>250</v>
      </c>
      <c r="D55" s="211" t="s">
        <v>583</v>
      </c>
      <c r="E55" s="212"/>
      <c r="F55" s="212"/>
      <c r="G55" s="212"/>
      <c r="H55" s="212"/>
      <c r="I55" s="212"/>
      <c r="J55" s="212"/>
      <c r="K55" s="212"/>
      <c r="L55" s="212"/>
      <c r="M55" s="212"/>
      <c r="N55" s="212"/>
      <c r="O55" s="213"/>
      <c r="P55" s="207" t="s">
        <v>187</v>
      </c>
      <c r="Q55" s="208"/>
      <c r="R55" s="5"/>
      <c r="S55" s="12"/>
    </row>
    <row r="56" spans="1:19" ht="30" customHeight="1" x14ac:dyDescent="0.25">
      <c r="A56" s="11"/>
      <c r="B56" s="4"/>
      <c r="C56" s="35" t="s">
        <v>252</v>
      </c>
      <c r="D56" s="194" t="s">
        <v>444</v>
      </c>
      <c r="E56" s="195"/>
      <c r="F56" s="195"/>
      <c r="G56" s="195"/>
      <c r="H56" s="195"/>
      <c r="I56" s="195"/>
      <c r="J56" s="195"/>
      <c r="K56" s="195"/>
      <c r="L56" s="195"/>
      <c r="M56" s="195"/>
      <c r="N56" s="195"/>
      <c r="O56" s="196"/>
      <c r="P56" s="207" t="s">
        <v>187</v>
      </c>
      <c r="Q56" s="208"/>
      <c r="R56" s="5"/>
      <c r="S56" s="12"/>
    </row>
    <row r="57" spans="1:19" ht="30" customHeight="1" x14ac:dyDescent="0.25">
      <c r="A57" s="11"/>
      <c r="B57" s="4"/>
      <c r="C57" s="35" t="s">
        <v>249</v>
      </c>
      <c r="D57" s="194" t="s">
        <v>578</v>
      </c>
      <c r="E57" s="195"/>
      <c r="F57" s="195"/>
      <c r="G57" s="195"/>
      <c r="H57" s="195"/>
      <c r="I57" s="195"/>
      <c r="J57" s="195"/>
      <c r="K57" s="195"/>
      <c r="L57" s="195"/>
      <c r="M57" s="195"/>
      <c r="N57" s="195"/>
      <c r="O57" s="196"/>
      <c r="P57" s="207" t="s">
        <v>187</v>
      </c>
      <c r="Q57" s="208"/>
      <c r="R57" s="5"/>
      <c r="S57" s="12"/>
    </row>
    <row r="58" spans="1:19" ht="30" customHeight="1" x14ac:dyDescent="0.25">
      <c r="A58" s="11"/>
      <c r="B58" s="4"/>
      <c r="C58" s="35" t="s">
        <v>253</v>
      </c>
      <c r="D58" s="194" t="s">
        <v>584</v>
      </c>
      <c r="E58" s="195"/>
      <c r="F58" s="195"/>
      <c r="G58" s="195"/>
      <c r="H58" s="195"/>
      <c r="I58" s="195"/>
      <c r="J58" s="195"/>
      <c r="K58" s="195"/>
      <c r="L58" s="195"/>
      <c r="M58" s="195"/>
      <c r="N58" s="195"/>
      <c r="O58" s="196"/>
      <c r="P58" s="207" t="s">
        <v>187</v>
      </c>
      <c r="Q58" s="208"/>
      <c r="R58" s="5"/>
      <c r="S58" s="12"/>
    </row>
    <row r="59" spans="1:19" ht="30" customHeight="1" x14ac:dyDescent="0.25">
      <c r="A59" s="11"/>
      <c r="B59" s="4"/>
      <c r="C59" s="35" t="s">
        <v>251</v>
      </c>
      <c r="D59" s="194" t="s">
        <v>585</v>
      </c>
      <c r="E59" s="195"/>
      <c r="F59" s="195"/>
      <c r="G59" s="195"/>
      <c r="H59" s="195"/>
      <c r="I59" s="195"/>
      <c r="J59" s="195"/>
      <c r="K59" s="195"/>
      <c r="L59" s="195"/>
      <c r="M59" s="195"/>
      <c r="N59" s="195"/>
      <c r="O59" s="196"/>
      <c r="P59" s="207" t="s">
        <v>187</v>
      </c>
      <c r="Q59" s="208"/>
      <c r="R59" s="5"/>
      <c r="S59" s="12"/>
    </row>
    <row r="60" spans="1:19" ht="30" customHeight="1" x14ac:dyDescent="0.25">
      <c r="A60" s="11"/>
      <c r="B60" s="4"/>
      <c r="C60" s="35" t="s">
        <v>254</v>
      </c>
      <c r="D60" s="194" t="s">
        <v>436</v>
      </c>
      <c r="E60" s="195"/>
      <c r="F60" s="195"/>
      <c r="G60" s="195"/>
      <c r="H60" s="195"/>
      <c r="I60" s="195"/>
      <c r="J60" s="195"/>
      <c r="K60" s="195"/>
      <c r="L60" s="195"/>
      <c r="M60" s="195"/>
      <c r="N60" s="195"/>
      <c r="O60" s="196"/>
      <c r="P60" s="207" t="s">
        <v>187</v>
      </c>
      <c r="Q60" s="208"/>
      <c r="R60" s="5"/>
      <c r="S60" s="12"/>
    </row>
    <row r="61" spans="1:19" ht="30" customHeight="1" x14ac:dyDescent="0.25">
      <c r="A61" s="11"/>
      <c r="B61" s="4"/>
      <c r="C61" s="35" t="s">
        <v>255</v>
      </c>
      <c r="D61" s="194" t="s">
        <v>437</v>
      </c>
      <c r="E61" s="195"/>
      <c r="F61" s="195"/>
      <c r="G61" s="195"/>
      <c r="H61" s="195"/>
      <c r="I61" s="195"/>
      <c r="J61" s="195"/>
      <c r="K61" s="195"/>
      <c r="L61" s="195"/>
      <c r="M61" s="195"/>
      <c r="N61" s="195"/>
      <c r="O61" s="196"/>
      <c r="P61" s="207" t="s">
        <v>187</v>
      </c>
      <c r="Q61" s="208"/>
      <c r="R61" s="5"/>
      <c r="S61" s="12"/>
    </row>
    <row r="62" spans="1:19" ht="30" customHeight="1" x14ac:dyDescent="0.25">
      <c r="A62" s="11"/>
      <c r="B62" s="4"/>
      <c r="C62" s="35" t="s">
        <v>446</v>
      </c>
      <c r="D62" s="194" t="s">
        <v>445</v>
      </c>
      <c r="E62" s="195"/>
      <c r="F62" s="195"/>
      <c r="G62" s="195"/>
      <c r="H62" s="195"/>
      <c r="I62" s="195"/>
      <c r="J62" s="195"/>
      <c r="K62" s="195"/>
      <c r="L62" s="195"/>
      <c r="M62" s="195"/>
      <c r="N62" s="195"/>
      <c r="O62" s="196"/>
      <c r="P62" s="207" t="s">
        <v>188</v>
      </c>
      <c r="Q62" s="208"/>
      <c r="R62" s="5"/>
      <c r="S62" s="12"/>
    </row>
    <row r="63" spans="1:19" ht="30" customHeight="1" x14ac:dyDescent="0.25">
      <c r="A63" s="11"/>
      <c r="B63" s="4"/>
      <c r="C63" s="35" t="s">
        <v>447</v>
      </c>
      <c r="D63" s="194" t="s">
        <v>448</v>
      </c>
      <c r="E63" s="195"/>
      <c r="F63" s="195"/>
      <c r="G63" s="195"/>
      <c r="H63" s="195"/>
      <c r="I63" s="195"/>
      <c r="J63" s="195"/>
      <c r="K63" s="195"/>
      <c r="L63" s="195"/>
      <c r="M63" s="195"/>
      <c r="N63" s="195"/>
      <c r="O63" s="196"/>
      <c r="P63" s="207" t="s">
        <v>188</v>
      </c>
      <c r="Q63" s="208"/>
      <c r="R63" s="5"/>
      <c r="S63" s="12"/>
    </row>
    <row r="64" spans="1:19" ht="30" customHeight="1" x14ac:dyDescent="0.25">
      <c r="A64" s="11"/>
      <c r="B64" s="4"/>
      <c r="C64" s="35" t="s">
        <v>256</v>
      </c>
      <c r="D64" s="194" t="s">
        <v>449</v>
      </c>
      <c r="E64" s="195"/>
      <c r="F64" s="195"/>
      <c r="G64" s="195"/>
      <c r="H64" s="195"/>
      <c r="I64" s="195"/>
      <c r="J64" s="195"/>
      <c r="K64" s="195"/>
      <c r="L64" s="195"/>
      <c r="M64" s="195"/>
      <c r="N64" s="195"/>
      <c r="O64" s="196"/>
      <c r="P64" s="197" t="s">
        <v>337</v>
      </c>
      <c r="Q64" s="198"/>
      <c r="R64" s="5"/>
      <c r="S64" s="12"/>
    </row>
    <row r="65" spans="1:19" ht="30" customHeight="1" x14ac:dyDescent="0.25">
      <c r="A65" s="11"/>
      <c r="B65" s="4"/>
      <c r="C65" s="35" t="s">
        <v>257</v>
      </c>
      <c r="D65" s="194" t="s">
        <v>450</v>
      </c>
      <c r="E65" s="195"/>
      <c r="F65" s="195"/>
      <c r="G65" s="195"/>
      <c r="H65" s="195"/>
      <c r="I65" s="195"/>
      <c r="J65" s="195"/>
      <c r="K65" s="195"/>
      <c r="L65" s="195"/>
      <c r="M65" s="195"/>
      <c r="N65" s="195"/>
      <c r="O65" s="196"/>
      <c r="P65" s="197" t="s">
        <v>228</v>
      </c>
      <c r="Q65" s="198"/>
      <c r="R65" s="5"/>
      <c r="S65" s="12"/>
    </row>
    <row r="66" spans="1:19" ht="62.25" customHeight="1" x14ac:dyDescent="0.25">
      <c r="A66" s="11"/>
      <c r="B66" s="4"/>
      <c r="C66" s="35" t="s">
        <v>258</v>
      </c>
      <c r="D66" s="194" t="s">
        <v>451</v>
      </c>
      <c r="E66" s="195"/>
      <c r="F66" s="195"/>
      <c r="G66" s="195"/>
      <c r="H66" s="195"/>
      <c r="I66" s="195"/>
      <c r="J66" s="195"/>
      <c r="K66" s="195"/>
      <c r="L66" s="195"/>
      <c r="M66" s="195"/>
      <c r="N66" s="195"/>
      <c r="O66" s="196"/>
      <c r="P66" s="197" t="s">
        <v>228</v>
      </c>
      <c r="Q66" s="198"/>
      <c r="R66" s="5"/>
      <c r="S66" s="12"/>
    </row>
    <row r="67" spans="1:19" ht="30" customHeight="1" x14ac:dyDescent="0.25">
      <c r="A67" s="11"/>
      <c r="B67" s="4"/>
      <c r="C67" s="35" t="s">
        <v>259</v>
      </c>
      <c r="D67" s="194" t="s">
        <v>185</v>
      </c>
      <c r="E67" s="195"/>
      <c r="F67" s="195"/>
      <c r="G67" s="195"/>
      <c r="H67" s="195"/>
      <c r="I67" s="195"/>
      <c r="J67" s="195"/>
      <c r="K67" s="195"/>
      <c r="L67" s="195"/>
      <c r="M67" s="195"/>
      <c r="N67" s="195"/>
      <c r="O67" s="196"/>
      <c r="P67" s="197" t="s">
        <v>228</v>
      </c>
      <c r="Q67" s="198"/>
      <c r="R67" s="5"/>
      <c r="S67" s="12"/>
    </row>
    <row r="68" spans="1:19" ht="30" customHeight="1" x14ac:dyDescent="0.25">
      <c r="A68" s="11"/>
      <c r="B68" s="4"/>
      <c r="C68" s="35" t="s">
        <v>265</v>
      </c>
      <c r="D68" s="194" t="s">
        <v>452</v>
      </c>
      <c r="E68" s="195"/>
      <c r="F68" s="195"/>
      <c r="G68" s="195"/>
      <c r="H68" s="195"/>
      <c r="I68" s="195"/>
      <c r="J68" s="195"/>
      <c r="K68" s="195"/>
      <c r="L68" s="195"/>
      <c r="M68" s="195"/>
      <c r="N68" s="195"/>
      <c r="O68" s="196"/>
      <c r="P68" s="197" t="s">
        <v>229</v>
      </c>
      <c r="Q68" s="198"/>
      <c r="R68" s="5"/>
      <c r="S68" s="12"/>
    </row>
    <row r="69" spans="1:19" ht="30" customHeight="1" x14ac:dyDescent="0.25">
      <c r="A69" s="11"/>
      <c r="B69" s="4"/>
      <c r="C69" s="35" t="s">
        <v>260</v>
      </c>
      <c r="D69" s="194" t="s">
        <v>453</v>
      </c>
      <c r="E69" s="195"/>
      <c r="F69" s="195"/>
      <c r="G69" s="195"/>
      <c r="H69" s="195"/>
      <c r="I69" s="195"/>
      <c r="J69" s="195"/>
      <c r="K69" s="195"/>
      <c r="L69" s="195"/>
      <c r="M69" s="195"/>
      <c r="N69" s="195"/>
      <c r="O69" s="196"/>
      <c r="P69" s="197" t="s">
        <v>228</v>
      </c>
      <c r="Q69" s="198"/>
      <c r="R69" s="5"/>
      <c r="S69" s="12"/>
    </row>
    <row r="70" spans="1:19" ht="30" customHeight="1" x14ac:dyDescent="0.25">
      <c r="A70" s="11"/>
      <c r="B70" s="4"/>
      <c r="C70" s="35" t="s">
        <v>261</v>
      </c>
      <c r="D70" s="194" t="s">
        <v>454</v>
      </c>
      <c r="E70" s="195"/>
      <c r="F70" s="195"/>
      <c r="G70" s="195"/>
      <c r="H70" s="195"/>
      <c r="I70" s="195"/>
      <c r="J70" s="195"/>
      <c r="K70" s="195"/>
      <c r="L70" s="195"/>
      <c r="M70" s="195"/>
      <c r="N70" s="195"/>
      <c r="O70" s="196"/>
      <c r="P70" s="197" t="s">
        <v>229</v>
      </c>
      <c r="Q70" s="198"/>
      <c r="R70" s="5"/>
      <c r="S70" s="12"/>
    </row>
    <row r="71" spans="1:19" ht="30" customHeight="1" x14ac:dyDescent="0.25">
      <c r="A71" s="11"/>
      <c r="B71" s="4"/>
      <c r="C71" s="35" t="s">
        <v>262</v>
      </c>
      <c r="D71" s="194" t="s">
        <v>586</v>
      </c>
      <c r="E71" s="195"/>
      <c r="F71" s="195"/>
      <c r="G71" s="195"/>
      <c r="H71" s="195"/>
      <c r="I71" s="195"/>
      <c r="J71" s="195"/>
      <c r="K71" s="195"/>
      <c r="L71" s="195"/>
      <c r="M71" s="195"/>
      <c r="N71" s="195"/>
      <c r="O71" s="196"/>
      <c r="P71" s="197" t="s">
        <v>337</v>
      </c>
      <c r="Q71" s="198"/>
      <c r="R71" s="5"/>
      <c r="S71" s="12"/>
    </row>
    <row r="72" spans="1:19" ht="30" customHeight="1" x14ac:dyDescent="0.25">
      <c r="A72" s="11"/>
      <c r="B72" s="4"/>
      <c r="C72" s="35" t="s">
        <v>263</v>
      </c>
      <c r="D72" s="194" t="s">
        <v>587</v>
      </c>
      <c r="E72" s="195"/>
      <c r="F72" s="195"/>
      <c r="G72" s="195"/>
      <c r="H72" s="195"/>
      <c r="I72" s="195"/>
      <c r="J72" s="195"/>
      <c r="K72" s="195"/>
      <c r="L72" s="195"/>
      <c r="M72" s="195"/>
      <c r="N72" s="195"/>
      <c r="O72" s="196"/>
      <c r="P72" s="197" t="s">
        <v>337</v>
      </c>
      <c r="Q72" s="198"/>
      <c r="R72" s="5"/>
      <c r="S72" s="12"/>
    </row>
    <row r="73" spans="1:19" ht="30" customHeight="1" x14ac:dyDescent="0.25">
      <c r="A73" s="11"/>
      <c r="B73" s="4"/>
      <c r="C73" s="35" t="s">
        <v>264</v>
      </c>
      <c r="D73" s="194" t="s">
        <v>588</v>
      </c>
      <c r="E73" s="195"/>
      <c r="F73" s="195"/>
      <c r="G73" s="195"/>
      <c r="H73" s="195"/>
      <c r="I73" s="195"/>
      <c r="J73" s="195"/>
      <c r="K73" s="195"/>
      <c r="L73" s="195"/>
      <c r="M73" s="195"/>
      <c r="N73" s="195"/>
      <c r="O73" s="196"/>
      <c r="P73" s="197" t="s">
        <v>337</v>
      </c>
      <c r="Q73" s="198"/>
      <c r="R73" s="5"/>
      <c r="S73" s="12"/>
    </row>
    <row r="74" spans="1:19" ht="30" customHeight="1" x14ac:dyDescent="0.25">
      <c r="A74" s="11"/>
      <c r="B74" s="4"/>
      <c r="C74" s="35" t="s">
        <v>232</v>
      </c>
      <c r="D74" s="194" t="s">
        <v>455</v>
      </c>
      <c r="E74" s="195"/>
      <c r="F74" s="195"/>
      <c r="G74" s="195"/>
      <c r="H74" s="195"/>
      <c r="I74" s="195"/>
      <c r="J74" s="195"/>
      <c r="K74" s="195"/>
      <c r="L74" s="195"/>
      <c r="M74" s="195"/>
      <c r="N74" s="195"/>
      <c r="O74" s="196"/>
      <c r="P74" s="197" t="s">
        <v>231</v>
      </c>
      <c r="Q74" s="198"/>
      <c r="R74" s="5"/>
      <c r="S74" s="12"/>
    </row>
    <row r="75" spans="1:19" ht="30" customHeight="1" x14ac:dyDescent="0.25">
      <c r="A75" s="11"/>
      <c r="B75" s="4"/>
      <c r="C75" s="35" t="s">
        <v>518</v>
      </c>
      <c r="D75" s="194" t="s">
        <v>456</v>
      </c>
      <c r="E75" s="195"/>
      <c r="F75" s="195"/>
      <c r="G75" s="195"/>
      <c r="H75" s="195"/>
      <c r="I75" s="195"/>
      <c r="J75" s="195"/>
      <c r="K75" s="195"/>
      <c r="L75" s="195"/>
      <c r="M75" s="195"/>
      <c r="N75" s="195"/>
      <c r="O75" s="196"/>
      <c r="P75" s="197" t="s">
        <v>231</v>
      </c>
      <c r="Q75" s="198"/>
      <c r="R75" s="5"/>
      <c r="S75" s="12"/>
    </row>
    <row r="76" spans="1:19" ht="30" customHeight="1" x14ac:dyDescent="0.25">
      <c r="A76" s="11"/>
      <c r="B76" s="4"/>
      <c r="C76" s="35" t="s">
        <v>266</v>
      </c>
      <c r="D76" s="194" t="s">
        <v>519</v>
      </c>
      <c r="E76" s="195"/>
      <c r="F76" s="195"/>
      <c r="G76" s="195"/>
      <c r="H76" s="195"/>
      <c r="I76" s="195"/>
      <c r="J76" s="195"/>
      <c r="K76" s="195"/>
      <c r="L76" s="195"/>
      <c r="M76" s="195"/>
      <c r="N76" s="195"/>
      <c r="O76" s="196"/>
      <c r="P76" s="199" t="s">
        <v>520</v>
      </c>
      <c r="Q76" s="198"/>
      <c r="R76" s="5"/>
      <c r="S76" s="12"/>
    </row>
    <row r="77" spans="1:19" ht="30" customHeight="1" x14ac:dyDescent="0.25">
      <c r="A77" s="11"/>
      <c r="B77" s="4"/>
      <c r="C77" s="35" t="s">
        <v>272</v>
      </c>
      <c r="D77" s="194" t="s">
        <v>589</v>
      </c>
      <c r="E77" s="195"/>
      <c r="F77" s="195"/>
      <c r="G77" s="195"/>
      <c r="H77" s="195"/>
      <c r="I77" s="195"/>
      <c r="J77" s="195"/>
      <c r="K77" s="195"/>
      <c r="L77" s="195"/>
      <c r="M77" s="195"/>
      <c r="N77" s="195"/>
      <c r="O77" s="196"/>
      <c r="P77" s="197" t="s">
        <v>230</v>
      </c>
      <c r="Q77" s="198"/>
      <c r="R77" s="5"/>
      <c r="S77" s="12"/>
    </row>
    <row r="78" spans="1:19" ht="30" customHeight="1" x14ac:dyDescent="0.25">
      <c r="A78" s="11"/>
      <c r="B78" s="4"/>
      <c r="C78" s="35" t="s">
        <v>273</v>
      </c>
      <c r="D78" s="194" t="s">
        <v>590</v>
      </c>
      <c r="E78" s="195"/>
      <c r="F78" s="195"/>
      <c r="G78" s="195"/>
      <c r="H78" s="195"/>
      <c r="I78" s="195"/>
      <c r="J78" s="195"/>
      <c r="K78" s="195"/>
      <c r="L78" s="195"/>
      <c r="M78" s="195"/>
      <c r="N78" s="195"/>
      <c r="O78" s="196"/>
      <c r="P78" s="197" t="s">
        <v>230</v>
      </c>
      <c r="Q78" s="198"/>
      <c r="R78" s="5"/>
      <c r="S78" s="12"/>
    </row>
    <row r="79" spans="1:19" ht="30" customHeight="1" x14ac:dyDescent="0.25">
      <c r="A79" s="11"/>
      <c r="B79" s="4"/>
      <c r="C79" s="35" t="s">
        <v>274</v>
      </c>
      <c r="D79" s="194" t="s">
        <v>591</v>
      </c>
      <c r="E79" s="195"/>
      <c r="F79" s="195"/>
      <c r="G79" s="195"/>
      <c r="H79" s="195"/>
      <c r="I79" s="195"/>
      <c r="J79" s="195"/>
      <c r="K79" s="195"/>
      <c r="L79" s="195"/>
      <c r="M79" s="195"/>
      <c r="N79" s="195"/>
      <c r="O79" s="196"/>
      <c r="P79" s="197" t="s">
        <v>230</v>
      </c>
      <c r="Q79" s="198"/>
      <c r="R79" s="5"/>
      <c r="S79" s="12"/>
    </row>
    <row r="80" spans="1:19" ht="30" customHeight="1" x14ac:dyDescent="0.25">
      <c r="A80" s="11"/>
      <c r="B80" s="4"/>
      <c r="C80" s="35" t="s">
        <v>275</v>
      </c>
      <c r="D80" s="194" t="s">
        <v>592</v>
      </c>
      <c r="E80" s="195"/>
      <c r="F80" s="195"/>
      <c r="G80" s="195"/>
      <c r="H80" s="195"/>
      <c r="I80" s="195"/>
      <c r="J80" s="195"/>
      <c r="K80" s="195"/>
      <c r="L80" s="195"/>
      <c r="M80" s="195"/>
      <c r="N80" s="195"/>
      <c r="O80" s="196"/>
      <c r="P80" s="197" t="s">
        <v>230</v>
      </c>
      <c r="Q80" s="198"/>
      <c r="R80" s="5"/>
      <c r="S80" s="12"/>
    </row>
    <row r="81" spans="1:19" ht="30" customHeight="1" x14ac:dyDescent="0.25">
      <c r="A81" s="11"/>
      <c r="B81" s="4"/>
      <c r="C81" s="35" t="s">
        <v>459</v>
      </c>
      <c r="D81" s="194" t="s">
        <v>457</v>
      </c>
      <c r="E81" s="195"/>
      <c r="F81" s="195"/>
      <c r="G81" s="195"/>
      <c r="H81" s="195"/>
      <c r="I81" s="195"/>
      <c r="J81" s="195"/>
      <c r="K81" s="195"/>
      <c r="L81" s="195"/>
      <c r="M81" s="195"/>
      <c r="N81" s="195"/>
      <c r="O81" s="196"/>
      <c r="P81" s="197" t="s">
        <v>230</v>
      </c>
      <c r="Q81" s="198"/>
      <c r="R81" s="5"/>
      <c r="S81" s="12"/>
    </row>
    <row r="82" spans="1:19" ht="30" customHeight="1" x14ac:dyDescent="0.25">
      <c r="A82" s="11"/>
      <c r="B82" s="4"/>
      <c r="C82" s="35" t="s">
        <v>460</v>
      </c>
      <c r="D82" s="194" t="s">
        <v>458</v>
      </c>
      <c r="E82" s="195"/>
      <c r="F82" s="195"/>
      <c r="G82" s="195"/>
      <c r="H82" s="195"/>
      <c r="I82" s="195"/>
      <c r="J82" s="195"/>
      <c r="K82" s="195"/>
      <c r="L82" s="195"/>
      <c r="M82" s="195"/>
      <c r="N82" s="195"/>
      <c r="O82" s="196"/>
      <c r="P82" s="197" t="s">
        <v>230</v>
      </c>
      <c r="Q82" s="198"/>
      <c r="R82" s="5"/>
      <c r="S82" s="12"/>
    </row>
    <row r="83" spans="1:19" ht="30" customHeight="1" x14ac:dyDescent="0.25">
      <c r="A83" s="11"/>
      <c r="B83" s="4"/>
      <c r="C83" s="35" t="s">
        <v>464</v>
      </c>
      <c r="D83" s="194" t="s">
        <v>461</v>
      </c>
      <c r="E83" s="195"/>
      <c r="F83" s="195"/>
      <c r="G83" s="195"/>
      <c r="H83" s="195"/>
      <c r="I83" s="195"/>
      <c r="J83" s="195"/>
      <c r="K83" s="195"/>
      <c r="L83" s="195"/>
      <c r="M83" s="195"/>
      <c r="N83" s="195"/>
      <c r="O83" s="196"/>
      <c r="P83" s="197" t="s">
        <v>230</v>
      </c>
      <c r="Q83" s="198"/>
      <c r="R83" s="5"/>
      <c r="S83" s="12"/>
    </row>
    <row r="84" spans="1:19" ht="30" customHeight="1" x14ac:dyDescent="0.25">
      <c r="A84" s="11"/>
      <c r="B84" s="4"/>
      <c r="C84" s="35" t="s">
        <v>465</v>
      </c>
      <c r="D84" s="194" t="s">
        <v>462</v>
      </c>
      <c r="E84" s="195"/>
      <c r="F84" s="195"/>
      <c r="G84" s="195"/>
      <c r="H84" s="195"/>
      <c r="I84" s="195"/>
      <c r="J84" s="195"/>
      <c r="K84" s="195"/>
      <c r="L84" s="195"/>
      <c r="M84" s="195"/>
      <c r="N84" s="195"/>
      <c r="O84" s="196"/>
      <c r="P84" s="197" t="s">
        <v>230</v>
      </c>
      <c r="Q84" s="198"/>
      <c r="R84" s="5"/>
      <c r="S84" s="12"/>
    </row>
    <row r="85" spans="1:19" ht="30" customHeight="1" x14ac:dyDescent="0.25">
      <c r="A85" s="11"/>
      <c r="B85" s="4"/>
      <c r="C85" s="35" t="s">
        <v>466</v>
      </c>
      <c r="D85" s="194" t="s">
        <v>463</v>
      </c>
      <c r="E85" s="195"/>
      <c r="F85" s="195"/>
      <c r="G85" s="195"/>
      <c r="H85" s="195"/>
      <c r="I85" s="195"/>
      <c r="J85" s="195"/>
      <c r="K85" s="195"/>
      <c r="L85" s="195"/>
      <c r="M85" s="195"/>
      <c r="N85" s="195"/>
      <c r="O85" s="196"/>
      <c r="P85" s="197" t="s">
        <v>230</v>
      </c>
      <c r="Q85" s="198"/>
      <c r="R85" s="5"/>
      <c r="S85" s="12"/>
    </row>
    <row r="86" spans="1:19" ht="30" customHeight="1" x14ac:dyDescent="0.25">
      <c r="A86" s="11"/>
      <c r="B86" s="4"/>
      <c r="C86" s="35" t="s">
        <v>468</v>
      </c>
      <c r="D86" s="194" t="s">
        <v>467</v>
      </c>
      <c r="E86" s="195"/>
      <c r="F86" s="195"/>
      <c r="G86" s="195"/>
      <c r="H86" s="195"/>
      <c r="I86" s="195"/>
      <c r="J86" s="195"/>
      <c r="K86" s="195"/>
      <c r="L86" s="195"/>
      <c r="M86" s="195"/>
      <c r="N86" s="195"/>
      <c r="O86" s="196"/>
      <c r="P86" s="197" t="s">
        <v>227</v>
      </c>
      <c r="Q86" s="198"/>
      <c r="R86" s="5"/>
      <c r="S86" s="12"/>
    </row>
    <row r="87" spans="1:19" ht="30" customHeight="1" x14ac:dyDescent="0.25">
      <c r="A87" s="11"/>
      <c r="B87" s="4"/>
      <c r="C87" s="35" t="s">
        <v>267</v>
      </c>
      <c r="D87" s="194" t="s">
        <v>469</v>
      </c>
      <c r="E87" s="195"/>
      <c r="F87" s="195"/>
      <c r="G87" s="195"/>
      <c r="H87" s="195"/>
      <c r="I87" s="195"/>
      <c r="J87" s="195"/>
      <c r="K87" s="195"/>
      <c r="L87" s="195"/>
      <c r="M87" s="195"/>
      <c r="N87" s="195"/>
      <c r="O87" s="196"/>
      <c r="P87" s="197" t="s">
        <v>227</v>
      </c>
      <c r="Q87" s="198"/>
      <c r="R87" s="5"/>
      <c r="S87" s="12"/>
    </row>
    <row r="88" spans="1:19" ht="30" customHeight="1" x14ac:dyDescent="0.25">
      <c r="A88" s="11"/>
      <c r="B88" s="4"/>
      <c r="C88" s="35" t="s">
        <v>268</v>
      </c>
      <c r="D88" s="194" t="s">
        <v>593</v>
      </c>
      <c r="E88" s="195"/>
      <c r="F88" s="195"/>
      <c r="G88" s="195"/>
      <c r="H88" s="195"/>
      <c r="I88" s="195"/>
      <c r="J88" s="195"/>
      <c r="K88" s="195"/>
      <c r="L88" s="195"/>
      <c r="M88" s="195"/>
      <c r="N88" s="195"/>
      <c r="O88" s="196"/>
      <c r="P88" s="197" t="s">
        <v>227</v>
      </c>
      <c r="Q88" s="198"/>
      <c r="R88" s="5"/>
      <c r="S88" s="12"/>
    </row>
    <row r="89" spans="1:19" ht="30" customHeight="1" x14ac:dyDescent="0.25">
      <c r="A89" s="11"/>
      <c r="B89" s="4"/>
      <c r="C89" s="35" t="s">
        <v>269</v>
      </c>
      <c r="D89" s="194" t="s">
        <v>594</v>
      </c>
      <c r="E89" s="195"/>
      <c r="F89" s="195"/>
      <c r="G89" s="195"/>
      <c r="H89" s="195"/>
      <c r="I89" s="195"/>
      <c r="J89" s="195"/>
      <c r="K89" s="195"/>
      <c r="L89" s="195"/>
      <c r="M89" s="195"/>
      <c r="N89" s="195"/>
      <c r="O89" s="196"/>
      <c r="P89" s="197" t="s">
        <v>227</v>
      </c>
      <c r="Q89" s="198"/>
      <c r="R89" s="5"/>
      <c r="S89" s="12"/>
    </row>
    <row r="90" spans="1:19" ht="30" customHeight="1" x14ac:dyDescent="0.25">
      <c r="A90" s="11"/>
      <c r="B90" s="4"/>
      <c r="C90" s="35" t="s">
        <v>270</v>
      </c>
      <c r="D90" s="194" t="s">
        <v>595</v>
      </c>
      <c r="E90" s="195"/>
      <c r="F90" s="195"/>
      <c r="G90" s="195"/>
      <c r="H90" s="195"/>
      <c r="I90" s="195"/>
      <c r="J90" s="195"/>
      <c r="K90" s="195"/>
      <c r="L90" s="195"/>
      <c r="M90" s="195"/>
      <c r="N90" s="195"/>
      <c r="O90" s="196"/>
      <c r="P90" s="197" t="s">
        <v>227</v>
      </c>
      <c r="Q90" s="198"/>
      <c r="R90" s="5"/>
      <c r="S90" s="12"/>
    </row>
    <row r="91" spans="1:19" ht="30" customHeight="1" x14ac:dyDescent="0.25">
      <c r="A91" s="11"/>
      <c r="B91" s="4"/>
      <c r="C91" s="35" t="s">
        <v>271</v>
      </c>
      <c r="D91" s="194" t="s">
        <v>596</v>
      </c>
      <c r="E91" s="195"/>
      <c r="F91" s="195"/>
      <c r="G91" s="195"/>
      <c r="H91" s="195"/>
      <c r="I91" s="195"/>
      <c r="J91" s="195"/>
      <c r="K91" s="195"/>
      <c r="L91" s="195"/>
      <c r="M91" s="195"/>
      <c r="N91" s="195"/>
      <c r="O91" s="196"/>
      <c r="P91" s="197" t="s">
        <v>227</v>
      </c>
      <c r="Q91" s="198"/>
      <c r="R91" s="5"/>
      <c r="S91" s="12"/>
    </row>
    <row r="92" spans="1:19" ht="30" customHeight="1" x14ac:dyDescent="0.25">
      <c r="A92" s="11"/>
      <c r="B92" s="4"/>
      <c r="C92" s="35" t="s">
        <v>276</v>
      </c>
      <c r="D92" s="194" t="s">
        <v>521</v>
      </c>
      <c r="E92" s="195"/>
      <c r="F92" s="195"/>
      <c r="G92" s="195"/>
      <c r="H92" s="195"/>
      <c r="I92" s="195"/>
      <c r="J92" s="195"/>
      <c r="K92" s="195"/>
      <c r="L92" s="195"/>
      <c r="M92" s="195"/>
      <c r="N92" s="195"/>
      <c r="O92" s="196"/>
      <c r="P92" s="197" t="s">
        <v>60</v>
      </c>
      <c r="Q92" s="198"/>
      <c r="R92" s="5"/>
      <c r="S92" s="12"/>
    </row>
    <row r="93" spans="1:19" ht="30" customHeight="1" x14ac:dyDescent="0.25">
      <c r="A93" s="11"/>
      <c r="B93" s="4"/>
      <c r="C93" s="35" t="s">
        <v>277</v>
      </c>
      <c r="D93" s="194" t="s">
        <v>597</v>
      </c>
      <c r="E93" s="195"/>
      <c r="F93" s="195"/>
      <c r="G93" s="195"/>
      <c r="H93" s="195"/>
      <c r="I93" s="195"/>
      <c r="J93" s="195"/>
      <c r="K93" s="195"/>
      <c r="L93" s="195"/>
      <c r="M93" s="195"/>
      <c r="N93" s="195"/>
      <c r="O93" s="196"/>
      <c r="P93" s="197" t="s">
        <v>60</v>
      </c>
      <c r="Q93" s="198"/>
      <c r="R93" s="5"/>
      <c r="S93" s="12"/>
    </row>
    <row r="94" spans="1:19" ht="30" customHeight="1" x14ac:dyDescent="0.25">
      <c r="A94" s="11"/>
      <c r="B94" s="4"/>
      <c r="C94" s="35" t="s">
        <v>279</v>
      </c>
      <c r="D94" s="194" t="s">
        <v>598</v>
      </c>
      <c r="E94" s="195"/>
      <c r="F94" s="195"/>
      <c r="G94" s="195"/>
      <c r="H94" s="195"/>
      <c r="I94" s="195"/>
      <c r="J94" s="195"/>
      <c r="K94" s="195"/>
      <c r="L94" s="195"/>
      <c r="M94" s="195"/>
      <c r="N94" s="195"/>
      <c r="O94" s="196"/>
      <c r="P94" s="197" t="s">
        <v>60</v>
      </c>
      <c r="Q94" s="198"/>
      <c r="R94" s="5"/>
      <c r="S94" s="12"/>
    </row>
    <row r="95" spans="1:19" ht="30" customHeight="1" x14ac:dyDescent="0.25">
      <c r="A95" s="11"/>
      <c r="B95" s="4"/>
      <c r="C95" s="35" t="s">
        <v>280</v>
      </c>
      <c r="D95" s="194" t="s">
        <v>599</v>
      </c>
      <c r="E95" s="195"/>
      <c r="F95" s="195"/>
      <c r="G95" s="195"/>
      <c r="H95" s="195"/>
      <c r="I95" s="195"/>
      <c r="J95" s="195"/>
      <c r="K95" s="195"/>
      <c r="L95" s="195"/>
      <c r="M95" s="195"/>
      <c r="N95" s="195"/>
      <c r="O95" s="196"/>
      <c r="P95" s="197" t="s">
        <v>60</v>
      </c>
      <c r="Q95" s="198"/>
      <c r="R95" s="5"/>
      <c r="S95" s="12"/>
    </row>
    <row r="96" spans="1:19" ht="30" customHeight="1" x14ac:dyDescent="0.25">
      <c r="A96" s="11"/>
      <c r="B96" s="4"/>
      <c r="C96" s="35" t="s">
        <v>278</v>
      </c>
      <c r="D96" s="194" t="s">
        <v>522</v>
      </c>
      <c r="E96" s="195"/>
      <c r="F96" s="195"/>
      <c r="G96" s="195"/>
      <c r="H96" s="195"/>
      <c r="I96" s="195"/>
      <c r="J96" s="195"/>
      <c r="K96" s="195"/>
      <c r="L96" s="195"/>
      <c r="M96" s="195"/>
      <c r="N96" s="195"/>
      <c r="O96" s="196"/>
      <c r="P96" s="197" t="s">
        <v>60</v>
      </c>
      <c r="Q96" s="198"/>
      <c r="R96" s="5"/>
      <c r="S96" s="12"/>
    </row>
    <row r="97" spans="1:19" ht="45.75" customHeight="1" x14ac:dyDescent="0.25">
      <c r="A97" s="11"/>
      <c r="B97" s="4"/>
      <c r="C97" s="35" t="s">
        <v>281</v>
      </c>
      <c r="D97" s="194" t="s">
        <v>605</v>
      </c>
      <c r="E97" s="195"/>
      <c r="F97" s="195"/>
      <c r="G97" s="195"/>
      <c r="H97" s="195"/>
      <c r="I97" s="195"/>
      <c r="J97" s="195"/>
      <c r="K97" s="195"/>
      <c r="L97" s="195"/>
      <c r="M97" s="195"/>
      <c r="N97" s="195"/>
      <c r="O97" s="196"/>
      <c r="P97" s="197" t="s">
        <v>60</v>
      </c>
      <c r="Q97" s="198"/>
      <c r="R97" s="5"/>
      <c r="S97" s="12"/>
    </row>
    <row r="98" spans="1:19" ht="30" customHeight="1" x14ac:dyDescent="0.25">
      <c r="A98" s="11"/>
      <c r="B98" s="4"/>
      <c r="C98" s="35" t="s">
        <v>282</v>
      </c>
      <c r="D98" s="194" t="s">
        <v>600</v>
      </c>
      <c r="E98" s="195"/>
      <c r="F98" s="195"/>
      <c r="G98" s="195"/>
      <c r="H98" s="195"/>
      <c r="I98" s="195"/>
      <c r="J98" s="195"/>
      <c r="K98" s="195"/>
      <c r="L98" s="195"/>
      <c r="M98" s="195"/>
      <c r="N98" s="195"/>
      <c r="O98" s="196"/>
      <c r="P98" s="197" t="s">
        <v>60</v>
      </c>
      <c r="Q98" s="198"/>
      <c r="R98" s="5"/>
      <c r="S98" s="12"/>
    </row>
    <row r="99" spans="1:19" ht="30" customHeight="1" x14ac:dyDescent="0.25">
      <c r="A99" s="11"/>
      <c r="B99" s="4"/>
      <c r="C99" s="35" t="s">
        <v>283</v>
      </c>
      <c r="D99" s="194" t="s">
        <v>523</v>
      </c>
      <c r="E99" s="195"/>
      <c r="F99" s="195"/>
      <c r="G99" s="195"/>
      <c r="H99" s="195"/>
      <c r="I99" s="195"/>
      <c r="J99" s="195"/>
      <c r="K99" s="195"/>
      <c r="L99" s="195"/>
      <c r="M99" s="195"/>
      <c r="N99" s="195"/>
      <c r="O99" s="196"/>
      <c r="P99" s="197" t="s">
        <v>60</v>
      </c>
      <c r="Q99" s="198"/>
      <c r="R99" s="5"/>
      <c r="S99" s="12"/>
    </row>
    <row r="100" spans="1:19" ht="30" customHeight="1" x14ac:dyDescent="0.25">
      <c r="A100" s="11"/>
      <c r="B100" s="4"/>
      <c r="C100" s="35" t="s">
        <v>284</v>
      </c>
      <c r="D100" s="194" t="s">
        <v>523</v>
      </c>
      <c r="E100" s="195"/>
      <c r="F100" s="195"/>
      <c r="G100" s="195"/>
      <c r="H100" s="195"/>
      <c r="I100" s="195"/>
      <c r="J100" s="195"/>
      <c r="K100" s="195"/>
      <c r="L100" s="195"/>
      <c r="M100" s="195"/>
      <c r="N100" s="195"/>
      <c r="O100" s="196"/>
      <c r="P100" s="197" t="s">
        <v>60</v>
      </c>
      <c r="Q100" s="198"/>
      <c r="R100" s="5"/>
      <c r="S100" s="12"/>
    </row>
    <row r="101" spans="1:19" ht="30" customHeight="1" x14ac:dyDescent="0.25">
      <c r="A101" s="11"/>
      <c r="B101" s="4"/>
      <c r="C101" s="35" t="s">
        <v>477</v>
      </c>
      <c r="D101" s="194" t="s">
        <v>524</v>
      </c>
      <c r="E101" s="195"/>
      <c r="F101" s="195"/>
      <c r="G101" s="195"/>
      <c r="H101" s="195"/>
      <c r="I101" s="195"/>
      <c r="J101" s="195"/>
      <c r="K101" s="195"/>
      <c r="L101" s="195"/>
      <c r="M101" s="195"/>
      <c r="N101" s="195"/>
      <c r="O101" s="196"/>
      <c r="P101" s="197" t="s">
        <v>60</v>
      </c>
      <c r="Q101" s="198"/>
      <c r="R101" s="5"/>
      <c r="S101" s="12"/>
    </row>
    <row r="102" spans="1:19" ht="30" customHeight="1" x14ac:dyDescent="0.25">
      <c r="A102" s="11"/>
      <c r="B102" s="4"/>
      <c r="C102" s="35" t="s">
        <v>478</v>
      </c>
      <c r="D102" s="194" t="s">
        <v>601</v>
      </c>
      <c r="E102" s="195"/>
      <c r="F102" s="195"/>
      <c r="G102" s="195"/>
      <c r="H102" s="195"/>
      <c r="I102" s="195"/>
      <c r="J102" s="195"/>
      <c r="K102" s="195"/>
      <c r="L102" s="195"/>
      <c r="M102" s="195"/>
      <c r="N102" s="195"/>
      <c r="O102" s="196"/>
      <c r="P102" s="197" t="s">
        <v>60</v>
      </c>
      <c r="Q102" s="198"/>
      <c r="R102" s="5"/>
      <c r="S102" s="12"/>
    </row>
    <row r="103" spans="1:19" ht="30" customHeight="1" x14ac:dyDescent="0.25">
      <c r="A103" s="11"/>
      <c r="B103" s="4"/>
      <c r="C103" s="35" t="s">
        <v>285</v>
      </c>
      <c r="D103" s="194" t="s">
        <v>525</v>
      </c>
      <c r="E103" s="195"/>
      <c r="F103" s="195"/>
      <c r="G103" s="195"/>
      <c r="H103" s="195"/>
      <c r="I103" s="195"/>
      <c r="J103" s="195"/>
      <c r="K103" s="195"/>
      <c r="L103" s="195"/>
      <c r="M103" s="195"/>
      <c r="N103" s="195"/>
      <c r="O103" s="196"/>
      <c r="P103" s="197" t="s">
        <v>60</v>
      </c>
      <c r="Q103" s="198"/>
      <c r="R103" s="5"/>
      <c r="S103" s="12"/>
    </row>
    <row r="104" spans="1:19" ht="30" customHeight="1" x14ac:dyDescent="0.25">
      <c r="A104" s="11"/>
      <c r="B104" s="4"/>
      <c r="C104" s="35" t="s">
        <v>483</v>
      </c>
      <c r="D104" s="194" t="s">
        <v>602</v>
      </c>
      <c r="E104" s="195"/>
      <c r="F104" s="195"/>
      <c r="G104" s="195"/>
      <c r="H104" s="195"/>
      <c r="I104" s="195"/>
      <c r="J104" s="195"/>
      <c r="K104" s="195"/>
      <c r="L104" s="195"/>
      <c r="M104" s="195"/>
      <c r="N104" s="195"/>
      <c r="O104" s="196"/>
      <c r="P104" s="197" t="s">
        <v>60</v>
      </c>
      <c r="Q104" s="198"/>
      <c r="R104" s="5"/>
      <c r="S104" s="12"/>
    </row>
    <row r="105" spans="1:19" ht="30" customHeight="1" x14ac:dyDescent="0.25">
      <c r="A105" s="11"/>
      <c r="B105" s="4"/>
      <c r="C105" s="35" t="s">
        <v>470</v>
      </c>
      <c r="D105" s="194" t="s">
        <v>602</v>
      </c>
      <c r="E105" s="195"/>
      <c r="F105" s="195"/>
      <c r="G105" s="195"/>
      <c r="H105" s="195"/>
      <c r="I105" s="195"/>
      <c r="J105" s="195"/>
      <c r="K105" s="195"/>
      <c r="L105" s="195"/>
      <c r="M105" s="195"/>
      <c r="N105" s="195"/>
      <c r="O105" s="196"/>
      <c r="P105" s="197" t="s">
        <v>60</v>
      </c>
      <c r="Q105" s="198"/>
      <c r="R105" s="5"/>
      <c r="S105" s="12"/>
    </row>
    <row r="106" spans="1:19" ht="30" customHeight="1" x14ac:dyDescent="0.25">
      <c r="A106" s="11"/>
      <c r="B106" s="4"/>
      <c r="C106" s="35" t="s">
        <v>486</v>
      </c>
      <c r="D106" s="194" t="s">
        <v>526</v>
      </c>
      <c r="E106" s="195"/>
      <c r="F106" s="195"/>
      <c r="G106" s="195"/>
      <c r="H106" s="195"/>
      <c r="I106" s="195"/>
      <c r="J106" s="195"/>
      <c r="K106" s="195"/>
      <c r="L106" s="195"/>
      <c r="M106" s="195"/>
      <c r="N106" s="195"/>
      <c r="O106" s="196"/>
      <c r="P106" s="197" t="s">
        <v>60</v>
      </c>
      <c r="Q106" s="198"/>
      <c r="R106" s="5"/>
      <c r="S106" s="12"/>
    </row>
    <row r="107" spans="1:19" ht="30" customHeight="1" x14ac:dyDescent="0.25">
      <c r="A107" s="11"/>
      <c r="B107" s="4"/>
      <c r="C107" s="35" t="s">
        <v>473</v>
      </c>
      <c r="D107" s="194" t="s">
        <v>472</v>
      </c>
      <c r="E107" s="195"/>
      <c r="F107" s="195"/>
      <c r="G107" s="195"/>
      <c r="H107" s="195"/>
      <c r="I107" s="195"/>
      <c r="J107" s="195"/>
      <c r="K107" s="195"/>
      <c r="L107" s="195"/>
      <c r="M107" s="195"/>
      <c r="N107" s="195"/>
      <c r="O107" s="196"/>
      <c r="P107" s="197" t="s">
        <v>60</v>
      </c>
      <c r="Q107" s="198"/>
      <c r="R107" s="5"/>
      <c r="S107" s="12"/>
    </row>
    <row r="108" spans="1:19" ht="30" customHeight="1" x14ac:dyDescent="0.25">
      <c r="A108" s="11"/>
      <c r="B108" s="4"/>
      <c r="C108" s="35" t="s">
        <v>475</v>
      </c>
      <c r="D108" s="194" t="s">
        <v>471</v>
      </c>
      <c r="E108" s="195"/>
      <c r="F108" s="195"/>
      <c r="G108" s="195"/>
      <c r="H108" s="195"/>
      <c r="I108" s="195"/>
      <c r="J108" s="195"/>
      <c r="K108" s="195"/>
      <c r="L108" s="195"/>
      <c r="M108" s="195"/>
      <c r="N108" s="195"/>
      <c r="O108" s="196"/>
      <c r="P108" s="197" t="s">
        <v>60</v>
      </c>
      <c r="Q108" s="198"/>
      <c r="R108" s="5"/>
      <c r="S108" s="12"/>
    </row>
    <row r="109" spans="1:19" ht="30" customHeight="1" x14ac:dyDescent="0.25">
      <c r="A109" s="11"/>
      <c r="B109" s="4"/>
      <c r="C109" s="35" t="s">
        <v>527</v>
      </c>
      <c r="D109" s="194" t="s">
        <v>474</v>
      </c>
      <c r="E109" s="195"/>
      <c r="F109" s="195"/>
      <c r="G109" s="195"/>
      <c r="H109" s="195"/>
      <c r="I109" s="195"/>
      <c r="J109" s="195"/>
      <c r="K109" s="195"/>
      <c r="L109" s="195"/>
      <c r="M109" s="195"/>
      <c r="N109" s="195"/>
      <c r="O109" s="196"/>
      <c r="P109" s="197" t="s">
        <v>60</v>
      </c>
      <c r="Q109" s="198"/>
      <c r="R109" s="5"/>
      <c r="S109" s="12"/>
    </row>
    <row r="110" spans="1:19" ht="30" customHeight="1" x14ac:dyDescent="0.25">
      <c r="A110" s="11"/>
      <c r="B110" s="4"/>
      <c r="C110" s="35" t="s">
        <v>528</v>
      </c>
      <c r="D110" s="194" t="s">
        <v>603</v>
      </c>
      <c r="E110" s="195"/>
      <c r="F110" s="195"/>
      <c r="G110" s="195"/>
      <c r="H110" s="195"/>
      <c r="I110" s="195"/>
      <c r="J110" s="195"/>
      <c r="K110" s="195"/>
      <c r="L110" s="195"/>
      <c r="M110" s="195"/>
      <c r="N110" s="195"/>
      <c r="O110" s="196"/>
      <c r="P110" s="197" t="s">
        <v>60</v>
      </c>
      <c r="Q110" s="198"/>
      <c r="R110" s="5"/>
      <c r="S110" s="12"/>
    </row>
    <row r="111" spans="1:19" ht="30" customHeight="1" x14ac:dyDescent="0.25">
      <c r="A111" s="11"/>
      <c r="B111" s="4"/>
      <c r="C111" s="35" t="s">
        <v>529</v>
      </c>
      <c r="D111" s="194" t="s">
        <v>604</v>
      </c>
      <c r="E111" s="195"/>
      <c r="F111" s="195"/>
      <c r="G111" s="195"/>
      <c r="H111" s="195"/>
      <c r="I111" s="195"/>
      <c r="J111" s="195"/>
      <c r="K111" s="195"/>
      <c r="L111" s="195"/>
      <c r="M111" s="195"/>
      <c r="N111" s="195"/>
      <c r="O111" s="196"/>
      <c r="P111" s="197" t="s">
        <v>60</v>
      </c>
      <c r="Q111" s="198"/>
      <c r="R111" s="5"/>
      <c r="S111" s="12"/>
    </row>
    <row r="112" spans="1:19" ht="30" customHeight="1" x14ac:dyDescent="0.25">
      <c r="A112" s="11"/>
      <c r="B112" s="4"/>
      <c r="C112" s="35" t="s">
        <v>476</v>
      </c>
      <c r="D112" s="194" t="s">
        <v>530</v>
      </c>
      <c r="E112" s="195"/>
      <c r="F112" s="195"/>
      <c r="G112" s="195"/>
      <c r="H112" s="195"/>
      <c r="I112" s="195"/>
      <c r="J112" s="195"/>
      <c r="K112" s="195"/>
      <c r="L112" s="195"/>
      <c r="M112" s="195"/>
      <c r="N112" s="195"/>
      <c r="O112" s="196"/>
      <c r="P112" s="197" t="s">
        <v>60</v>
      </c>
      <c r="Q112" s="198"/>
      <c r="R112" s="5"/>
      <c r="S112" s="12"/>
    </row>
    <row r="113" spans="1:19" ht="30" customHeight="1" x14ac:dyDescent="0.25">
      <c r="A113" s="11"/>
      <c r="B113" s="4"/>
      <c r="C113" s="35" t="s">
        <v>479</v>
      </c>
      <c r="D113" s="194" t="s">
        <v>531</v>
      </c>
      <c r="E113" s="195"/>
      <c r="F113" s="195"/>
      <c r="G113" s="195"/>
      <c r="H113" s="195"/>
      <c r="I113" s="195"/>
      <c r="J113" s="195"/>
      <c r="K113" s="195"/>
      <c r="L113" s="195"/>
      <c r="M113" s="195"/>
      <c r="N113" s="195"/>
      <c r="O113" s="196"/>
      <c r="P113" s="197" t="s">
        <v>60</v>
      </c>
      <c r="Q113" s="198"/>
      <c r="R113" s="5"/>
      <c r="S113" s="12"/>
    </row>
    <row r="114" spans="1:19" ht="30" customHeight="1" x14ac:dyDescent="0.25">
      <c r="A114" s="11"/>
      <c r="B114" s="4"/>
      <c r="C114" s="35" t="s">
        <v>480</v>
      </c>
      <c r="D114" s="194" t="s">
        <v>606</v>
      </c>
      <c r="E114" s="195"/>
      <c r="F114" s="195"/>
      <c r="G114" s="195"/>
      <c r="H114" s="195"/>
      <c r="I114" s="195"/>
      <c r="J114" s="195"/>
      <c r="K114" s="195"/>
      <c r="L114" s="195"/>
      <c r="M114" s="195"/>
      <c r="N114" s="195"/>
      <c r="O114" s="196"/>
      <c r="P114" s="197" t="s">
        <v>60</v>
      </c>
      <c r="Q114" s="198"/>
      <c r="R114" s="5"/>
      <c r="S114" s="12"/>
    </row>
    <row r="115" spans="1:19" ht="30" customHeight="1" x14ac:dyDescent="0.25">
      <c r="A115" s="11"/>
      <c r="B115" s="4"/>
      <c r="C115" s="35" t="s">
        <v>532</v>
      </c>
      <c r="D115" s="194" t="s">
        <v>533</v>
      </c>
      <c r="E115" s="195"/>
      <c r="F115" s="195"/>
      <c r="G115" s="195"/>
      <c r="H115" s="195"/>
      <c r="I115" s="195"/>
      <c r="J115" s="195"/>
      <c r="K115" s="195"/>
      <c r="L115" s="195"/>
      <c r="M115" s="195"/>
      <c r="N115" s="195"/>
      <c r="O115" s="196"/>
      <c r="P115" s="197" t="s">
        <v>60</v>
      </c>
      <c r="Q115" s="198"/>
      <c r="R115" s="5"/>
      <c r="S115" s="12"/>
    </row>
    <row r="116" spans="1:19" ht="30" customHeight="1" x14ac:dyDescent="0.25">
      <c r="A116" s="11"/>
      <c r="B116" s="4"/>
      <c r="C116" s="35" t="s">
        <v>481</v>
      </c>
      <c r="D116" s="194" t="s">
        <v>533</v>
      </c>
      <c r="E116" s="195"/>
      <c r="F116" s="195"/>
      <c r="G116" s="195"/>
      <c r="H116" s="195"/>
      <c r="I116" s="195"/>
      <c r="J116" s="195"/>
      <c r="K116" s="195"/>
      <c r="L116" s="195"/>
      <c r="M116" s="195"/>
      <c r="N116" s="195"/>
      <c r="O116" s="196"/>
      <c r="P116" s="197" t="s">
        <v>60</v>
      </c>
      <c r="Q116" s="198"/>
      <c r="R116" s="5"/>
      <c r="S116" s="12"/>
    </row>
    <row r="117" spans="1:19" ht="30" customHeight="1" x14ac:dyDescent="0.25">
      <c r="A117" s="11"/>
      <c r="B117" s="4"/>
      <c r="C117" s="35" t="s">
        <v>534</v>
      </c>
      <c r="D117" s="194" t="s">
        <v>535</v>
      </c>
      <c r="E117" s="195"/>
      <c r="F117" s="195"/>
      <c r="G117" s="195"/>
      <c r="H117" s="195"/>
      <c r="I117" s="195"/>
      <c r="J117" s="195"/>
      <c r="K117" s="195"/>
      <c r="L117" s="195"/>
      <c r="M117" s="195"/>
      <c r="N117" s="195"/>
      <c r="O117" s="196"/>
      <c r="P117" s="197" t="s">
        <v>60</v>
      </c>
      <c r="Q117" s="198"/>
      <c r="R117" s="5"/>
      <c r="S117" s="12"/>
    </row>
    <row r="118" spans="1:19" ht="30" customHeight="1" x14ac:dyDescent="0.25">
      <c r="A118" s="11"/>
      <c r="B118" s="4"/>
      <c r="C118" s="35" t="s">
        <v>536</v>
      </c>
      <c r="D118" s="194" t="s">
        <v>607</v>
      </c>
      <c r="E118" s="195"/>
      <c r="F118" s="195"/>
      <c r="G118" s="195"/>
      <c r="H118" s="195"/>
      <c r="I118" s="195"/>
      <c r="J118" s="195"/>
      <c r="K118" s="195"/>
      <c r="L118" s="195"/>
      <c r="M118" s="195"/>
      <c r="N118" s="195"/>
      <c r="O118" s="196"/>
      <c r="P118" s="197" t="s">
        <v>60</v>
      </c>
      <c r="Q118" s="198"/>
      <c r="R118" s="5"/>
      <c r="S118" s="12"/>
    </row>
    <row r="119" spans="1:19" ht="30" customHeight="1" x14ac:dyDescent="0.25">
      <c r="A119" s="11"/>
      <c r="B119" s="4"/>
      <c r="C119" s="35" t="s">
        <v>482</v>
      </c>
      <c r="D119" s="194" t="s">
        <v>537</v>
      </c>
      <c r="E119" s="195"/>
      <c r="F119" s="195"/>
      <c r="G119" s="195"/>
      <c r="H119" s="195"/>
      <c r="I119" s="195"/>
      <c r="J119" s="195"/>
      <c r="K119" s="195"/>
      <c r="L119" s="195"/>
      <c r="M119" s="195"/>
      <c r="N119" s="195"/>
      <c r="O119" s="196"/>
      <c r="P119" s="197" t="s">
        <v>60</v>
      </c>
      <c r="Q119" s="198"/>
      <c r="R119" s="5"/>
      <c r="S119" s="12"/>
    </row>
    <row r="120" spans="1:19" ht="30" customHeight="1" x14ac:dyDescent="0.25">
      <c r="A120" s="11"/>
      <c r="B120" s="4"/>
      <c r="C120" s="35" t="s">
        <v>539</v>
      </c>
      <c r="D120" s="194" t="s">
        <v>538</v>
      </c>
      <c r="E120" s="195"/>
      <c r="F120" s="195"/>
      <c r="G120" s="195"/>
      <c r="H120" s="195"/>
      <c r="I120" s="195"/>
      <c r="J120" s="195"/>
      <c r="K120" s="195"/>
      <c r="L120" s="195"/>
      <c r="M120" s="195"/>
      <c r="N120" s="195"/>
      <c r="O120" s="196"/>
      <c r="P120" s="197" t="s">
        <v>60</v>
      </c>
      <c r="Q120" s="198"/>
      <c r="R120" s="5"/>
      <c r="S120" s="12"/>
    </row>
    <row r="121" spans="1:19" ht="30" customHeight="1" x14ac:dyDescent="0.25">
      <c r="A121" s="11"/>
      <c r="B121" s="4"/>
      <c r="C121" s="35" t="s">
        <v>484</v>
      </c>
      <c r="D121" s="194" t="s">
        <v>538</v>
      </c>
      <c r="E121" s="195"/>
      <c r="F121" s="195"/>
      <c r="G121" s="195"/>
      <c r="H121" s="195"/>
      <c r="I121" s="195"/>
      <c r="J121" s="195"/>
      <c r="K121" s="195"/>
      <c r="L121" s="195"/>
      <c r="M121" s="195"/>
      <c r="N121" s="195"/>
      <c r="O121" s="196"/>
      <c r="P121" s="197" t="s">
        <v>60</v>
      </c>
      <c r="Q121" s="198"/>
      <c r="R121" s="5"/>
      <c r="S121" s="12"/>
    </row>
    <row r="122" spans="1:19" ht="30" customHeight="1" x14ac:dyDescent="0.25">
      <c r="A122" s="11"/>
      <c r="B122" s="4"/>
      <c r="C122" s="35" t="s">
        <v>541</v>
      </c>
      <c r="D122" s="194" t="s">
        <v>540</v>
      </c>
      <c r="E122" s="195"/>
      <c r="F122" s="195"/>
      <c r="G122" s="195"/>
      <c r="H122" s="195"/>
      <c r="I122" s="195"/>
      <c r="J122" s="195"/>
      <c r="K122" s="195"/>
      <c r="L122" s="195"/>
      <c r="M122" s="195"/>
      <c r="N122" s="195"/>
      <c r="O122" s="196"/>
      <c r="P122" s="197" t="s">
        <v>60</v>
      </c>
      <c r="Q122" s="198"/>
      <c r="R122" s="5"/>
      <c r="S122" s="12"/>
    </row>
    <row r="123" spans="1:19" ht="30" customHeight="1" x14ac:dyDescent="0.25">
      <c r="A123" s="11"/>
      <c r="B123" s="4"/>
      <c r="C123" s="35" t="s">
        <v>485</v>
      </c>
      <c r="D123" s="194" t="s">
        <v>542</v>
      </c>
      <c r="E123" s="195"/>
      <c r="F123" s="195"/>
      <c r="G123" s="195"/>
      <c r="H123" s="195"/>
      <c r="I123" s="195"/>
      <c r="J123" s="195"/>
      <c r="K123" s="195"/>
      <c r="L123" s="195"/>
      <c r="M123" s="195"/>
      <c r="N123" s="195"/>
      <c r="O123" s="196"/>
      <c r="P123" s="197" t="s">
        <v>60</v>
      </c>
      <c r="Q123" s="198"/>
      <c r="R123" s="5"/>
      <c r="S123" s="12"/>
    </row>
    <row r="124" spans="1:19" ht="30" customHeight="1" x14ac:dyDescent="0.25">
      <c r="A124" s="11"/>
      <c r="B124" s="4"/>
      <c r="C124" s="35" t="s">
        <v>487</v>
      </c>
      <c r="D124" s="194" t="s">
        <v>543</v>
      </c>
      <c r="E124" s="195"/>
      <c r="F124" s="195"/>
      <c r="G124" s="195"/>
      <c r="H124" s="195"/>
      <c r="I124" s="195"/>
      <c r="J124" s="195"/>
      <c r="K124" s="195"/>
      <c r="L124" s="195"/>
      <c r="M124" s="195"/>
      <c r="N124" s="195"/>
      <c r="O124" s="196"/>
      <c r="P124" s="197" t="s">
        <v>60</v>
      </c>
      <c r="Q124" s="198"/>
      <c r="R124" s="5"/>
      <c r="S124" s="12"/>
    </row>
    <row r="125" spans="1:19" ht="30" customHeight="1" x14ac:dyDescent="0.25">
      <c r="A125" s="11"/>
      <c r="B125" s="4"/>
      <c r="C125" s="35" t="s">
        <v>545</v>
      </c>
      <c r="D125" s="194" t="s">
        <v>648</v>
      </c>
      <c r="E125" s="195"/>
      <c r="F125" s="195"/>
      <c r="G125" s="195"/>
      <c r="H125" s="195"/>
      <c r="I125" s="195"/>
      <c r="J125" s="195"/>
      <c r="K125" s="195"/>
      <c r="L125" s="195"/>
      <c r="M125" s="195"/>
      <c r="N125" s="195"/>
      <c r="O125" s="196"/>
      <c r="P125" s="197" t="s">
        <v>60</v>
      </c>
      <c r="Q125" s="198"/>
      <c r="R125" s="5"/>
      <c r="S125" s="12"/>
    </row>
    <row r="126" spans="1:19" ht="30" customHeight="1" x14ac:dyDescent="0.25">
      <c r="A126" s="11"/>
      <c r="B126" s="4"/>
      <c r="C126" s="35" t="s">
        <v>544</v>
      </c>
      <c r="D126" s="194" t="s">
        <v>649</v>
      </c>
      <c r="E126" s="195"/>
      <c r="F126" s="195"/>
      <c r="G126" s="195"/>
      <c r="H126" s="195"/>
      <c r="I126" s="195"/>
      <c r="J126" s="195"/>
      <c r="K126" s="195"/>
      <c r="L126" s="195"/>
      <c r="M126" s="195"/>
      <c r="N126" s="195"/>
      <c r="O126" s="196"/>
      <c r="P126" s="197" t="s">
        <v>60</v>
      </c>
      <c r="Q126" s="198"/>
      <c r="R126" s="5"/>
      <c r="S126" s="12"/>
    </row>
    <row r="127" spans="1:19" ht="30" customHeight="1" x14ac:dyDescent="0.25">
      <c r="A127" s="11"/>
      <c r="B127" s="4"/>
      <c r="C127" s="35" t="s">
        <v>546</v>
      </c>
      <c r="D127" s="194" t="s">
        <v>650</v>
      </c>
      <c r="E127" s="195"/>
      <c r="F127" s="195"/>
      <c r="G127" s="195"/>
      <c r="H127" s="195"/>
      <c r="I127" s="195"/>
      <c r="J127" s="195"/>
      <c r="K127" s="195"/>
      <c r="L127" s="195"/>
      <c r="M127" s="195"/>
      <c r="N127" s="195"/>
      <c r="O127" s="196"/>
      <c r="P127" s="197" t="s">
        <v>60</v>
      </c>
      <c r="Q127" s="198"/>
      <c r="R127" s="5"/>
      <c r="S127" s="12"/>
    </row>
    <row r="128" spans="1:19" ht="30" customHeight="1" x14ac:dyDescent="0.25">
      <c r="A128" s="11"/>
      <c r="B128" s="4"/>
      <c r="C128" s="35" t="s">
        <v>647</v>
      </c>
      <c r="D128" s="194" t="s">
        <v>651</v>
      </c>
      <c r="E128" s="195"/>
      <c r="F128" s="195"/>
      <c r="G128" s="195"/>
      <c r="H128" s="195"/>
      <c r="I128" s="195"/>
      <c r="J128" s="195"/>
      <c r="K128" s="195"/>
      <c r="L128" s="195"/>
      <c r="M128" s="195"/>
      <c r="N128" s="195"/>
      <c r="O128" s="196"/>
      <c r="P128" s="197" t="s">
        <v>60</v>
      </c>
      <c r="Q128" s="198"/>
      <c r="R128" s="5"/>
      <c r="S128" s="12"/>
    </row>
    <row r="129" spans="1:19" ht="30" customHeight="1" x14ac:dyDescent="0.25">
      <c r="A129" s="11"/>
      <c r="B129" s="4"/>
      <c r="C129" s="35" t="s">
        <v>659</v>
      </c>
      <c r="D129" s="194" t="s">
        <v>660</v>
      </c>
      <c r="E129" s="195"/>
      <c r="F129" s="195"/>
      <c r="G129" s="195"/>
      <c r="H129" s="195"/>
      <c r="I129" s="195"/>
      <c r="J129" s="195"/>
      <c r="K129" s="195"/>
      <c r="L129" s="195"/>
      <c r="M129" s="195"/>
      <c r="N129" s="195"/>
      <c r="O129" s="196"/>
      <c r="P129" s="199" t="s">
        <v>754</v>
      </c>
      <c r="Q129" s="198"/>
      <c r="R129" s="5"/>
      <c r="S129" s="12"/>
    </row>
    <row r="130" spans="1:19" ht="30" customHeight="1" x14ac:dyDescent="0.25">
      <c r="A130" s="11"/>
      <c r="B130" s="4"/>
      <c r="C130" s="35" t="s">
        <v>661</v>
      </c>
      <c r="D130" s="194" t="s">
        <v>662</v>
      </c>
      <c r="E130" s="195"/>
      <c r="F130" s="195"/>
      <c r="G130" s="195"/>
      <c r="H130" s="195"/>
      <c r="I130" s="195"/>
      <c r="J130" s="195"/>
      <c r="K130" s="195"/>
      <c r="L130" s="195"/>
      <c r="M130" s="195"/>
      <c r="N130" s="195"/>
      <c r="O130" s="196"/>
      <c r="P130" s="199" t="s">
        <v>754</v>
      </c>
      <c r="Q130" s="198"/>
      <c r="R130" s="5"/>
      <c r="S130" s="12"/>
    </row>
    <row r="131" spans="1:19" ht="30" customHeight="1" x14ac:dyDescent="0.25">
      <c r="A131" s="11"/>
      <c r="B131" s="4"/>
      <c r="C131" s="35" t="s">
        <v>663</v>
      </c>
      <c r="D131" s="194" t="s">
        <v>664</v>
      </c>
      <c r="E131" s="195"/>
      <c r="F131" s="195"/>
      <c r="G131" s="195"/>
      <c r="H131" s="195"/>
      <c r="I131" s="195"/>
      <c r="J131" s="195"/>
      <c r="K131" s="195"/>
      <c r="L131" s="195"/>
      <c r="M131" s="195"/>
      <c r="N131" s="195"/>
      <c r="O131" s="196"/>
      <c r="P131" s="199" t="s">
        <v>754</v>
      </c>
      <c r="Q131" s="198"/>
      <c r="R131" s="5"/>
      <c r="S131" s="12"/>
    </row>
    <row r="132" spans="1:19" ht="30" customHeight="1" x14ac:dyDescent="0.25">
      <c r="A132" s="11"/>
      <c r="B132" s="4"/>
      <c r="C132" s="35" t="s">
        <v>687</v>
      </c>
      <c r="D132" s="194" t="s">
        <v>758</v>
      </c>
      <c r="E132" s="195"/>
      <c r="F132" s="195"/>
      <c r="G132" s="195"/>
      <c r="H132" s="195"/>
      <c r="I132" s="195"/>
      <c r="J132" s="195"/>
      <c r="K132" s="195"/>
      <c r="L132" s="195"/>
      <c r="M132" s="195"/>
      <c r="N132" s="195"/>
      <c r="O132" s="196"/>
      <c r="P132" s="197" t="s">
        <v>755</v>
      </c>
      <c r="Q132" s="198"/>
      <c r="R132" s="5"/>
      <c r="S132" s="12"/>
    </row>
    <row r="133" spans="1:19" ht="30" customHeight="1" x14ac:dyDescent="0.25">
      <c r="A133" s="11"/>
      <c r="B133" s="4"/>
      <c r="C133" s="35" t="s">
        <v>688</v>
      </c>
      <c r="D133" s="194" t="s">
        <v>689</v>
      </c>
      <c r="E133" s="195"/>
      <c r="F133" s="195"/>
      <c r="G133" s="195"/>
      <c r="H133" s="195"/>
      <c r="I133" s="195"/>
      <c r="J133" s="195"/>
      <c r="K133" s="195"/>
      <c r="L133" s="195"/>
      <c r="M133" s="195"/>
      <c r="N133" s="195"/>
      <c r="O133" s="196"/>
      <c r="P133" s="197" t="s">
        <v>755</v>
      </c>
      <c r="Q133" s="198"/>
      <c r="R133" s="5"/>
      <c r="S133" s="12"/>
    </row>
    <row r="134" spans="1:19" ht="30" customHeight="1" x14ac:dyDescent="0.25">
      <c r="A134" s="11"/>
      <c r="B134" s="4"/>
      <c r="C134" s="35" t="s">
        <v>735</v>
      </c>
      <c r="D134" s="194" t="s">
        <v>740</v>
      </c>
      <c r="E134" s="195"/>
      <c r="F134" s="195"/>
      <c r="G134" s="195"/>
      <c r="H134" s="195"/>
      <c r="I134" s="195"/>
      <c r="J134" s="195"/>
      <c r="K134" s="195"/>
      <c r="L134" s="195"/>
      <c r="M134" s="195"/>
      <c r="N134" s="195"/>
      <c r="O134" s="196"/>
      <c r="P134" s="197" t="s">
        <v>756</v>
      </c>
      <c r="Q134" s="198"/>
      <c r="R134" s="5"/>
      <c r="S134" s="12"/>
    </row>
    <row r="135" spans="1:19" ht="30" customHeight="1" x14ac:dyDescent="0.25">
      <c r="A135" s="11"/>
      <c r="B135" s="4"/>
      <c r="C135" s="35" t="s">
        <v>736</v>
      </c>
      <c r="D135" s="194" t="s">
        <v>741</v>
      </c>
      <c r="E135" s="195"/>
      <c r="F135" s="195"/>
      <c r="G135" s="195"/>
      <c r="H135" s="195"/>
      <c r="I135" s="195"/>
      <c r="J135" s="195"/>
      <c r="K135" s="195"/>
      <c r="L135" s="195"/>
      <c r="M135" s="195"/>
      <c r="N135" s="195"/>
      <c r="O135" s="196"/>
      <c r="P135" s="197" t="s">
        <v>756</v>
      </c>
      <c r="Q135" s="198"/>
      <c r="R135" s="5"/>
      <c r="S135" s="12"/>
    </row>
    <row r="136" spans="1:19" ht="30" customHeight="1" x14ac:dyDescent="0.25">
      <c r="A136" s="11"/>
      <c r="B136" s="4"/>
      <c r="C136" s="35" t="s">
        <v>737</v>
      </c>
      <c r="D136" s="194" t="s">
        <v>742</v>
      </c>
      <c r="E136" s="195"/>
      <c r="F136" s="195"/>
      <c r="G136" s="195"/>
      <c r="H136" s="195"/>
      <c r="I136" s="195"/>
      <c r="J136" s="195"/>
      <c r="K136" s="195"/>
      <c r="L136" s="195"/>
      <c r="M136" s="195"/>
      <c r="N136" s="195"/>
      <c r="O136" s="196"/>
      <c r="P136" s="197" t="s">
        <v>756</v>
      </c>
      <c r="Q136" s="198"/>
      <c r="R136" s="5"/>
      <c r="S136" s="12"/>
    </row>
    <row r="137" spans="1:19" ht="30" customHeight="1" x14ac:dyDescent="0.25">
      <c r="A137" s="11"/>
      <c r="B137" s="4"/>
      <c r="C137" s="35" t="s">
        <v>738</v>
      </c>
      <c r="D137" s="194" t="s">
        <v>743</v>
      </c>
      <c r="E137" s="195"/>
      <c r="F137" s="195"/>
      <c r="G137" s="195"/>
      <c r="H137" s="195"/>
      <c r="I137" s="195"/>
      <c r="J137" s="195"/>
      <c r="K137" s="195"/>
      <c r="L137" s="195"/>
      <c r="M137" s="195"/>
      <c r="N137" s="195"/>
      <c r="O137" s="196"/>
      <c r="P137" s="197" t="s">
        <v>756</v>
      </c>
      <c r="Q137" s="198"/>
      <c r="R137" s="5"/>
      <c r="S137" s="12"/>
    </row>
    <row r="138" spans="1:19" ht="30" customHeight="1" x14ac:dyDescent="0.25">
      <c r="A138" s="11"/>
      <c r="B138" s="4"/>
      <c r="C138" s="35" t="s">
        <v>739</v>
      </c>
      <c r="D138" s="194" t="s">
        <v>744</v>
      </c>
      <c r="E138" s="195"/>
      <c r="F138" s="195"/>
      <c r="G138" s="195"/>
      <c r="H138" s="195"/>
      <c r="I138" s="195"/>
      <c r="J138" s="195"/>
      <c r="K138" s="195"/>
      <c r="L138" s="195"/>
      <c r="M138" s="195"/>
      <c r="N138" s="195"/>
      <c r="O138" s="196"/>
      <c r="P138" s="197" t="s">
        <v>756</v>
      </c>
      <c r="Q138" s="198"/>
      <c r="R138" s="5"/>
      <c r="S138" s="12"/>
    </row>
    <row r="139" spans="1:19" ht="30" customHeight="1" x14ac:dyDescent="0.25">
      <c r="A139" s="11"/>
      <c r="B139" s="4"/>
      <c r="C139" s="35" t="s">
        <v>748</v>
      </c>
      <c r="D139" s="194" t="s">
        <v>750</v>
      </c>
      <c r="E139" s="195"/>
      <c r="F139" s="195"/>
      <c r="G139" s="195"/>
      <c r="H139" s="195"/>
      <c r="I139" s="195"/>
      <c r="J139" s="195"/>
      <c r="K139" s="195"/>
      <c r="L139" s="195"/>
      <c r="M139" s="195"/>
      <c r="N139" s="195"/>
      <c r="O139" s="196"/>
      <c r="P139" s="197" t="s">
        <v>757</v>
      </c>
      <c r="Q139" s="198"/>
      <c r="R139" s="5"/>
      <c r="S139" s="12"/>
    </row>
    <row r="140" spans="1:19" ht="30" customHeight="1" x14ac:dyDescent="0.25">
      <c r="A140" s="11"/>
      <c r="B140" s="4"/>
      <c r="C140" s="35" t="s">
        <v>747</v>
      </c>
      <c r="D140" s="194" t="s">
        <v>750</v>
      </c>
      <c r="E140" s="195"/>
      <c r="F140" s="195"/>
      <c r="G140" s="195"/>
      <c r="H140" s="195"/>
      <c r="I140" s="195"/>
      <c r="J140" s="195"/>
      <c r="K140" s="195"/>
      <c r="L140" s="195"/>
      <c r="M140" s="195"/>
      <c r="N140" s="195"/>
      <c r="O140" s="196"/>
      <c r="P140" s="197" t="s">
        <v>757</v>
      </c>
      <c r="Q140" s="198"/>
      <c r="R140" s="5"/>
      <c r="S140" s="12"/>
    </row>
    <row r="141" spans="1:19" ht="30" customHeight="1" x14ac:dyDescent="0.25">
      <c r="A141" s="11"/>
      <c r="B141" s="4"/>
      <c r="C141" s="35" t="s">
        <v>749</v>
      </c>
      <c r="D141" s="194" t="s">
        <v>751</v>
      </c>
      <c r="E141" s="195"/>
      <c r="F141" s="195"/>
      <c r="G141" s="195"/>
      <c r="H141" s="195"/>
      <c r="I141" s="195"/>
      <c r="J141" s="195"/>
      <c r="K141" s="195"/>
      <c r="L141" s="195"/>
      <c r="M141" s="195"/>
      <c r="N141" s="195"/>
      <c r="O141" s="196"/>
      <c r="P141" s="197" t="s">
        <v>757</v>
      </c>
      <c r="Q141" s="198"/>
      <c r="R141" s="5"/>
      <c r="S141" s="12"/>
    </row>
    <row r="142" spans="1:19" ht="30" customHeight="1" x14ac:dyDescent="0.25">
      <c r="A142" s="11"/>
      <c r="B142" s="4"/>
      <c r="C142" s="35" t="s">
        <v>749</v>
      </c>
      <c r="D142" s="194" t="s">
        <v>751</v>
      </c>
      <c r="E142" s="195"/>
      <c r="F142" s="195"/>
      <c r="G142" s="195"/>
      <c r="H142" s="195"/>
      <c r="I142" s="195"/>
      <c r="J142" s="195"/>
      <c r="K142" s="195"/>
      <c r="L142" s="195"/>
      <c r="M142" s="195"/>
      <c r="N142" s="195"/>
      <c r="O142" s="196"/>
      <c r="P142" s="197" t="s">
        <v>757</v>
      </c>
      <c r="Q142" s="198"/>
      <c r="R142" s="5"/>
      <c r="S142" s="12"/>
    </row>
    <row r="143" spans="1:19" x14ac:dyDescent="0.25">
      <c r="A143" s="11"/>
      <c r="B143" s="4"/>
      <c r="C143" s="41"/>
      <c r="D143" s="203"/>
      <c r="E143" s="203"/>
      <c r="F143" s="203"/>
      <c r="G143" s="203"/>
      <c r="H143" s="203"/>
      <c r="I143" s="203"/>
      <c r="J143" s="203"/>
      <c r="K143" s="203"/>
      <c r="L143" s="203"/>
      <c r="M143" s="203"/>
      <c r="N143" s="203"/>
      <c r="O143" s="203"/>
      <c r="P143" s="206"/>
      <c r="Q143" s="206"/>
      <c r="R143" s="6"/>
      <c r="S143" s="12"/>
    </row>
    <row r="144" spans="1:19" x14ac:dyDescent="0.25">
      <c r="A144" s="14"/>
      <c r="B144" s="39"/>
      <c r="C144" s="39"/>
      <c r="D144" s="39"/>
      <c r="E144" s="39"/>
      <c r="F144" s="39"/>
      <c r="G144" s="39"/>
      <c r="H144" s="39"/>
      <c r="I144" s="39"/>
      <c r="J144" s="39"/>
      <c r="K144" s="39"/>
      <c r="L144" s="39"/>
      <c r="M144" s="39"/>
      <c r="N144" s="39"/>
      <c r="O144" s="39"/>
      <c r="P144" s="39"/>
      <c r="Q144" s="39"/>
      <c r="R144" s="15"/>
      <c r="S144" s="16"/>
    </row>
    <row r="145" spans="3:17" x14ac:dyDescent="0.25">
      <c r="C145" s="41"/>
      <c r="D145" s="204"/>
      <c r="E145" s="204"/>
      <c r="F145" s="204"/>
      <c r="G145" s="204"/>
      <c r="H145" s="204"/>
      <c r="I145" s="204"/>
      <c r="J145" s="204"/>
      <c r="K145" s="204"/>
      <c r="L145" s="204"/>
      <c r="M145" s="204"/>
      <c r="N145" s="204"/>
      <c r="O145" s="204"/>
      <c r="P145" s="200"/>
      <c r="Q145" s="200"/>
    </row>
    <row r="146" spans="3:17" x14ac:dyDescent="0.25">
      <c r="C146" s="41"/>
      <c r="D146" s="201"/>
      <c r="E146" s="201"/>
      <c r="F146" s="201"/>
      <c r="G146" s="201"/>
      <c r="H146" s="201"/>
      <c r="I146" s="201"/>
      <c r="J146" s="201"/>
      <c r="K146" s="201"/>
      <c r="L146" s="201"/>
      <c r="M146" s="201"/>
      <c r="N146" s="201"/>
      <c r="O146" s="201"/>
      <c r="P146" s="205"/>
      <c r="Q146" s="205"/>
    </row>
    <row r="147" spans="3:17" x14ac:dyDescent="0.25">
      <c r="C147" s="41"/>
      <c r="D147" s="201"/>
      <c r="E147" s="201"/>
      <c r="F147" s="201"/>
      <c r="G147" s="201"/>
      <c r="H147" s="201"/>
      <c r="I147" s="201"/>
      <c r="J147" s="201"/>
      <c r="K147" s="201"/>
      <c r="L147" s="201"/>
      <c r="M147" s="201"/>
      <c r="N147" s="201"/>
      <c r="O147" s="201"/>
      <c r="P147" s="205"/>
      <c r="Q147" s="205"/>
    </row>
    <row r="148" spans="3:17" x14ac:dyDescent="0.25">
      <c r="P148" s="202"/>
      <c r="Q148" s="202"/>
    </row>
    <row r="149" spans="3:17" x14ac:dyDescent="0.25">
      <c r="P149" s="202"/>
      <c r="Q149" s="202"/>
    </row>
    <row r="150" spans="3:17" x14ac:dyDescent="0.25">
      <c r="P150" s="202"/>
      <c r="Q150" s="202"/>
    </row>
  </sheetData>
  <mergeCells count="237">
    <mergeCell ref="D104:O104"/>
    <mergeCell ref="P104:Q104"/>
    <mergeCell ref="D105:O105"/>
    <mergeCell ref="P105:Q105"/>
    <mergeCell ref="P95:Q95"/>
    <mergeCell ref="P103:Q103"/>
    <mergeCell ref="P97:Q97"/>
    <mergeCell ref="P117:Q117"/>
    <mergeCell ref="D111:O111"/>
    <mergeCell ref="P111:Q111"/>
    <mergeCell ref="D113:O113"/>
    <mergeCell ref="P113:Q113"/>
    <mergeCell ref="D114:O114"/>
    <mergeCell ref="P114:Q114"/>
    <mergeCell ref="D115:O115"/>
    <mergeCell ref="P115:Q115"/>
    <mergeCell ref="D116:O116"/>
    <mergeCell ref="C13:Q20"/>
    <mergeCell ref="C22:D22"/>
    <mergeCell ref="D24:O24"/>
    <mergeCell ref="P24:Q24"/>
    <mergeCell ref="D25:O25"/>
    <mergeCell ref="P25:Q25"/>
    <mergeCell ref="P40:Q40"/>
    <mergeCell ref="D78:O78"/>
    <mergeCell ref="D79:O79"/>
    <mergeCell ref="D63:O63"/>
    <mergeCell ref="D53:O53"/>
    <mergeCell ref="D56:O56"/>
    <mergeCell ref="P43:Q43"/>
    <mergeCell ref="P44:Q44"/>
    <mergeCell ref="P45:Q45"/>
    <mergeCell ref="D34:O34"/>
    <mergeCell ref="P34:Q34"/>
    <mergeCell ref="P46:Q46"/>
    <mergeCell ref="P47:Q47"/>
    <mergeCell ref="P60:Q60"/>
    <mergeCell ref="P61:Q61"/>
    <mergeCell ref="D49:O49"/>
    <mergeCell ref="D51:O51"/>
    <mergeCell ref="D52:O52"/>
    <mergeCell ref="B2:R2"/>
    <mergeCell ref="C7:Q11"/>
    <mergeCell ref="D35:O35"/>
    <mergeCell ref="P53:Q53"/>
    <mergeCell ref="D59:O59"/>
    <mergeCell ref="D60:O60"/>
    <mergeCell ref="D36:O36"/>
    <mergeCell ref="D37:O37"/>
    <mergeCell ref="P35:Q35"/>
    <mergeCell ref="P36:Q36"/>
    <mergeCell ref="P37:Q37"/>
    <mergeCell ref="P38:Q38"/>
    <mergeCell ref="P39:Q39"/>
    <mergeCell ref="P41:Q41"/>
    <mergeCell ref="P42:Q42"/>
    <mergeCell ref="D48:O48"/>
    <mergeCell ref="P56:Q56"/>
    <mergeCell ref="P57:Q57"/>
    <mergeCell ref="P58:Q58"/>
    <mergeCell ref="P59:Q59"/>
    <mergeCell ref="P50:Q50"/>
    <mergeCell ref="P54:Q54"/>
    <mergeCell ref="P55:Q55"/>
    <mergeCell ref="D40:O40"/>
    <mergeCell ref="P63:Q63"/>
    <mergeCell ref="P48:Q48"/>
    <mergeCell ref="P49:Q49"/>
    <mergeCell ref="P51:Q51"/>
    <mergeCell ref="P52:Q52"/>
    <mergeCell ref="P62:Q62"/>
    <mergeCell ref="D77:O77"/>
    <mergeCell ref="D38:O38"/>
    <mergeCell ref="D39:O39"/>
    <mergeCell ref="D41:O41"/>
    <mergeCell ref="D42:O42"/>
    <mergeCell ref="D43:O43"/>
    <mergeCell ref="D44:O44"/>
    <mergeCell ref="D45:O45"/>
    <mergeCell ref="D46:O46"/>
    <mergeCell ref="D47:O47"/>
    <mergeCell ref="D61:O61"/>
    <mergeCell ref="D62:O62"/>
    <mergeCell ref="D50:O50"/>
    <mergeCell ref="D54:O54"/>
    <mergeCell ref="D55:O55"/>
    <mergeCell ref="D76:O76"/>
    <mergeCell ref="D57:O57"/>
    <mergeCell ref="D58:O58"/>
    <mergeCell ref="P150:Q150"/>
    <mergeCell ref="D147:O147"/>
    <mergeCell ref="D85:O85"/>
    <mergeCell ref="D143:O143"/>
    <mergeCell ref="D145:O145"/>
    <mergeCell ref="P149:Q149"/>
    <mergeCell ref="P147:Q147"/>
    <mergeCell ref="P148:Q148"/>
    <mergeCell ref="D89:O89"/>
    <mergeCell ref="D90:O90"/>
    <mergeCell ref="D91:O91"/>
    <mergeCell ref="D93:O93"/>
    <mergeCell ref="D95:O95"/>
    <mergeCell ref="D103:O103"/>
    <mergeCell ref="D96:O96"/>
    <mergeCell ref="D97:O97"/>
    <mergeCell ref="D102:O102"/>
    <mergeCell ref="D98:O98"/>
    <mergeCell ref="D99:O99"/>
    <mergeCell ref="D100:O100"/>
    <mergeCell ref="D112:O112"/>
    <mergeCell ref="D94:O94"/>
    <mergeCell ref="P146:Q146"/>
    <mergeCell ref="P143:Q143"/>
    <mergeCell ref="D146:O146"/>
    <mergeCell ref="D64:O64"/>
    <mergeCell ref="D65:O65"/>
    <mergeCell ref="D66:O66"/>
    <mergeCell ref="D67:O67"/>
    <mergeCell ref="D68:O68"/>
    <mergeCell ref="D86:O86"/>
    <mergeCell ref="D87:O87"/>
    <mergeCell ref="D88:O88"/>
    <mergeCell ref="D80:O80"/>
    <mergeCell ref="D81:O81"/>
    <mergeCell ref="D82:O82"/>
    <mergeCell ref="D83:O83"/>
    <mergeCell ref="D84:O84"/>
    <mergeCell ref="D107:O107"/>
    <mergeCell ref="D127:O127"/>
    <mergeCell ref="D128:O128"/>
    <mergeCell ref="D70:O70"/>
    <mergeCell ref="D71:O71"/>
    <mergeCell ref="D72:O72"/>
    <mergeCell ref="D73:O73"/>
    <mergeCell ref="D74:O74"/>
    <mergeCell ref="D75:O75"/>
    <mergeCell ref="D117:O117"/>
    <mergeCell ref="P64:Q64"/>
    <mergeCell ref="P77:Q77"/>
    <mergeCell ref="P78:Q78"/>
    <mergeCell ref="P79:Q79"/>
    <mergeCell ref="P80:Q80"/>
    <mergeCell ref="P145:Q145"/>
    <mergeCell ref="P70:Q70"/>
    <mergeCell ref="P71:Q71"/>
    <mergeCell ref="D69:O69"/>
    <mergeCell ref="P90:Q90"/>
    <mergeCell ref="P91:Q91"/>
    <mergeCell ref="P93:Q93"/>
    <mergeCell ref="P72:Q72"/>
    <mergeCell ref="P73:Q73"/>
    <mergeCell ref="P75:Q75"/>
    <mergeCell ref="P74:Q74"/>
    <mergeCell ref="P65:Q65"/>
    <mergeCell ref="P66:Q66"/>
    <mergeCell ref="P67:Q67"/>
    <mergeCell ref="P68:Q68"/>
    <mergeCell ref="P69:Q69"/>
    <mergeCell ref="P76:Q76"/>
    <mergeCell ref="P81:Q81"/>
    <mergeCell ref="P82:Q82"/>
    <mergeCell ref="P127:Q127"/>
    <mergeCell ref="P83:Q83"/>
    <mergeCell ref="P86:Q86"/>
    <mergeCell ref="P87:Q87"/>
    <mergeCell ref="P88:Q88"/>
    <mergeCell ref="P84:Q84"/>
    <mergeCell ref="P85:Q85"/>
    <mergeCell ref="P89:Q89"/>
    <mergeCell ref="D106:O106"/>
    <mergeCell ref="P106:Q106"/>
    <mergeCell ref="P96:Q96"/>
    <mergeCell ref="P102:Q102"/>
    <mergeCell ref="P100:Q100"/>
    <mergeCell ref="P98:Q98"/>
    <mergeCell ref="P99:Q99"/>
    <mergeCell ref="D92:O92"/>
    <mergeCell ref="P92:Q92"/>
    <mergeCell ref="D126:O126"/>
    <mergeCell ref="P126:Q126"/>
    <mergeCell ref="D123:O123"/>
    <mergeCell ref="D124:O124"/>
    <mergeCell ref="P94:Q94"/>
    <mergeCell ref="D101:O101"/>
    <mergeCell ref="P101:Q101"/>
    <mergeCell ref="P128:Q128"/>
    <mergeCell ref="D118:O118"/>
    <mergeCell ref="D119:O119"/>
    <mergeCell ref="P120:Q120"/>
    <mergeCell ref="P121:Q121"/>
    <mergeCell ref="P122:Q122"/>
    <mergeCell ref="P107:Q107"/>
    <mergeCell ref="D108:O108"/>
    <mergeCell ref="P108:Q108"/>
    <mergeCell ref="D109:O109"/>
    <mergeCell ref="P109:Q109"/>
    <mergeCell ref="D110:O110"/>
    <mergeCell ref="P110:Q110"/>
    <mergeCell ref="D120:O120"/>
    <mergeCell ref="D121:O121"/>
    <mergeCell ref="D122:O122"/>
    <mergeCell ref="P116:Q116"/>
    <mergeCell ref="P112:Q112"/>
    <mergeCell ref="P118:Q118"/>
    <mergeCell ref="P119:Q119"/>
    <mergeCell ref="D125:O125"/>
    <mergeCell ref="P123:Q123"/>
    <mergeCell ref="P124:Q124"/>
    <mergeCell ref="P125:Q125"/>
    <mergeCell ref="D129:O129"/>
    <mergeCell ref="P129:Q129"/>
    <mergeCell ref="D130:O130"/>
    <mergeCell ref="P130:Q130"/>
    <mergeCell ref="D131:O131"/>
    <mergeCell ref="P131:Q131"/>
    <mergeCell ref="D132:O132"/>
    <mergeCell ref="P132:Q132"/>
    <mergeCell ref="D133:O133"/>
    <mergeCell ref="P133:Q133"/>
    <mergeCell ref="D139:O139"/>
    <mergeCell ref="P139:Q139"/>
    <mergeCell ref="D140:O140"/>
    <mergeCell ref="P140:Q140"/>
    <mergeCell ref="D141:O141"/>
    <mergeCell ref="P141:Q141"/>
    <mergeCell ref="D142:O142"/>
    <mergeCell ref="P142:Q142"/>
    <mergeCell ref="D134:O134"/>
    <mergeCell ref="P134:Q134"/>
    <mergeCell ref="D135:O135"/>
    <mergeCell ref="P135:Q135"/>
    <mergeCell ref="D136:O136"/>
    <mergeCell ref="P136:Q136"/>
    <mergeCell ref="D137:O137"/>
    <mergeCell ref="P137:Q137"/>
    <mergeCell ref="D138:O138"/>
    <mergeCell ref="P138:Q138"/>
  </mergeCells>
  <phoneticPr fontId="11" type="noConversion"/>
  <hyperlinks>
    <hyperlink ref="P35:Q35" location="'Demand - IE'!A1" display="Demand IE" xr:uid="{A2B21974-AA2F-4613-99D9-6C3AA9A965E9}"/>
    <hyperlink ref="P36:Q37" location="'Demand - IE'!A1" display="Demand IE" xr:uid="{8B891EC1-72AC-49A6-BEA0-B46CD96C81D8}"/>
    <hyperlink ref="P38:Q39" location="'Demand - IE'!A1" display="Demand IE" xr:uid="{B32C5F2C-315A-4FDF-BEB5-D2C52C6DCF97}"/>
    <hyperlink ref="P41:Q41" location="'Demand - IE'!A1" display="Demand IE" xr:uid="{D4ADBB94-0D9C-486E-8E21-5118B6B676FD}"/>
    <hyperlink ref="P42:Q48" location="'Demand - IE'!A1" display="Demand IE" xr:uid="{E85316F3-F0A7-4D51-843D-1492F81C4F4E}"/>
    <hyperlink ref="P51:Q52" location="'Demand - NI'!A1" display="Demand NI" xr:uid="{5C261907-FCC5-4FD1-B19C-4F4CBEFD2B29}"/>
    <hyperlink ref="P49:Q49" location="'Demand - IE'!A1" display="Demand IE" xr:uid="{8DA227FF-230F-480D-87B6-D7C64A0BDE8C}"/>
    <hyperlink ref="P50:Q51" location="'Demand - IE'!A1" display="Demand IE" xr:uid="{131DC8D5-B13E-49EF-A8C0-FC37F29F3E69}"/>
    <hyperlink ref="P53:Q59" location="'Demand - NI'!A1" display="Demand NI" xr:uid="{70D7A8BA-0C23-4D39-AF4F-321F02DC1B9F}"/>
    <hyperlink ref="P64:Q64" location="'Generation - All Island'!A1" display="Generation - All Island" xr:uid="{7130FC8C-06B2-4D0B-A4E4-FFFE92FEA651}"/>
    <hyperlink ref="P52:Q53" location="'Demand - NI'!A1" display="Demand NI" xr:uid="{1DBD318E-04D3-4D4C-BDA1-686BBFFB8E9A}"/>
    <hyperlink ref="P62:Q63" location="'Demand - AI'!A1" display="Demand AI" xr:uid="{711126B3-3A56-465D-9A69-46984901B153}"/>
    <hyperlink ref="P60:Q61" location="'Demand - NI'!A1" display="Demand NI" xr:uid="{514C6426-59F8-468F-B20D-B3D786AB96F5}"/>
    <hyperlink ref="P65:Q65" location="'Generation - Conventional IE'!A1" display="Generation - Conventional IE" xr:uid="{2C376621-46BE-459C-92A5-173097F7426A}"/>
    <hyperlink ref="P66:Q66" location="'Generation - Conventional IE'!A1" display="Generation - Conventional IE" xr:uid="{2813FCED-AB03-4D08-A8E0-DC8C0A8D7125}"/>
    <hyperlink ref="P67:Q67" location="'Generation - Conventional IE'!A1" display="Generation - Conventional IE" xr:uid="{24F64810-800A-4640-93F5-0AC0902A7BCC}"/>
    <hyperlink ref="P68:Q68" location="'Generation - Conventional NI'!A1" display="Generation - Conventional NI" xr:uid="{75EEA8A8-B5A3-41BA-A0F8-BC2CD2A943AB}"/>
    <hyperlink ref="P69:Q69" location="'Generation - Conventional IE'!A1" display="Generation - Conventional IE" xr:uid="{296DEED5-C124-4EAA-AF44-315B24377735}"/>
    <hyperlink ref="P70:Q70" location="'Generation - Conventional NI'!A1" display="Generation - Conventional NI" xr:uid="{DB75BA84-1123-4481-AAE8-9F7F9D41EAA8}"/>
    <hyperlink ref="P71:Q71" location="'Generation - All Island'!A1" display="Generation - All Island" xr:uid="{54FD2D00-5286-48E2-AEED-404A3F8F0EB9}"/>
    <hyperlink ref="P72:Q72" location="'Generation - All Island'!A1" display="Generation - All Island" xr:uid="{26C760BA-E7F0-4CBB-8713-5ABE7F568774}"/>
    <hyperlink ref="P73:Q73" location="'Generation - All Island'!A1" display="Generation - All Island" xr:uid="{00978496-C46D-449D-98C3-18BF84E511F4}"/>
    <hyperlink ref="P74:Q74" location="'Generation - Renewable IE'!A1" display="Generation - Renewable IE" xr:uid="{B13FB8F5-D352-4382-AE98-2317FFD896EA}"/>
    <hyperlink ref="P75:Q75" location="'Generation - Renewable IE'!A1" display="Generation - Renewable IE" xr:uid="{761AFA59-1D72-46B8-961D-CA619114E83F}"/>
    <hyperlink ref="P77:Q77" location="'Generation - Non-Conventional'!A1" display="Generation - Non-Conventional" xr:uid="{89E3B09D-C9B8-4B38-B8CB-ECB478BAE2E8}"/>
    <hyperlink ref="P78:Q78" location="'Generation - Non-Conventional'!A1" display="Generation - Non-Conventional" xr:uid="{B0836ECC-5105-4F43-AAF2-CBD820087D62}"/>
    <hyperlink ref="P79:Q80" location="'Generation - Non-Conventional'!A1" display="Generation - Non-Conventional" xr:uid="{2FC16FD2-4333-4157-AB8E-7A0AB123CB4B}"/>
    <hyperlink ref="P81:Q82" location="'Generation - Non-Conventional'!A1" display="Generation - Non-Conventional" xr:uid="{5D00072E-9C75-40AE-9967-835F6CD8D4FA}"/>
    <hyperlink ref="P83:Q85" location="'Generation - Non-Conventional'!A1" display="Generation - Non-Conventional" xr:uid="{8C380445-CB48-4051-BE70-825561514869}"/>
    <hyperlink ref="P86:Q86" location="'Generation - Availability'!A1" display="Generation - Availability" xr:uid="{484F6B33-59F6-461B-A851-E2E7E2D355DF}"/>
    <hyperlink ref="P87:Q87" location="'Generation - Availability'!A1" display="Generation - Availability" xr:uid="{907C54E9-6CDA-4A73-8955-25F43D0C1332}"/>
    <hyperlink ref="P88:Q88" location="'Generation - Availability'!A1" display="Generation - Availability" xr:uid="{225D09DE-E949-4FAA-A2EB-C99EADE4D16D}"/>
    <hyperlink ref="P89:Q89" location="'Generation - Availability'!A1" display="Generation - Availability" xr:uid="{EBEF84F8-DBF2-4F49-8EE8-3B5FEBAD45BC}"/>
    <hyperlink ref="P90:Q90" location="'Generation - Availability'!A1" display="Generation - Availability" xr:uid="{9D867F6A-29E8-4016-B42B-7FA43C094E5C}"/>
    <hyperlink ref="P91:Q91" location="'Generation - Availability'!A1" display="Generation - Availability" xr:uid="{F90886E2-3C06-47CA-80CC-739A5C28492A}"/>
    <hyperlink ref="P93:Q93" location="Adequacy!A1" display="Adequacy" xr:uid="{58E6A39D-0814-456E-9A94-9634689D959F}"/>
    <hyperlink ref="P94:Q94" location="Adequacy!A1" display="Adequacy" xr:uid="{49DBBD82-D8F7-4482-8A13-C37D7676FCC8}"/>
    <hyperlink ref="P95:Q96" location="Adequacy!A1" display="Adequacy" xr:uid="{44B32F6E-635D-4316-9A7D-4500A8A6248A}"/>
    <hyperlink ref="P97:Q97" location="Adequacy!A1" display="Adequacy" xr:uid="{F25E06E1-02BD-4B24-A26D-CB0156839525}"/>
    <hyperlink ref="P98:Q98" location="Adequacy!A1" display="Adequacy" xr:uid="{18F53730-BC35-48E7-A455-C83EA3C11CD6}"/>
    <hyperlink ref="P99:Q99" location="Adequacy!A1" display="Adequacy" xr:uid="{C86A5E39-FF9E-438D-B65E-8293CEB46A83}"/>
    <hyperlink ref="P100:Q102" location="Adequacy!A1" display="Adequacy" xr:uid="{32B165DA-5FE2-4619-87DB-A71FF5EEEFD5}"/>
    <hyperlink ref="P103:Q103" location="Adequacy!A1" display="Adequacy" xr:uid="{11E344C9-EBE1-4AE6-BD43-6F17CF6AD0DF}"/>
    <hyperlink ref="P104:Q104" location="Adequacy!A1" display="Adequacy" xr:uid="{095B779E-3E3C-4F50-951C-50D1B76E4B0E}"/>
    <hyperlink ref="P105:Q106" location="Adequacy!A1" display="Adequacy" xr:uid="{4AB33A5E-A104-461B-B2D7-2EA9252764B6}"/>
    <hyperlink ref="P107:Q108" location="Adequacy!A1" display="Adequacy" xr:uid="{BF6D3746-FB3C-4979-93CB-45B04FC5FA73}"/>
    <hyperlink ref="P109:Q112" location="Adequacy!A1" display="Adequacy" xr:uid="{7C63196E-06B6-4BF7-B2F2-F8FCDF3FC507}"/>
    <hyperlink ref="P113:Q113" location="Adequacy!A1" display="Adequacy" xr:uid="{5019D800-A9D5-4391-8C3F-C1999BE4BDC2}"/>
    <hyperlink ref="P40:Q40" location="'Demand - IE'!A1" display="Demand IE" xr:uid="{62B15080-EACC-4C9A-921C-89BCFD933142}"/>
    <hyperlink ref="P76:Q76" location="'Generation - Renewable NI'!A1" display="Generation - Renewable NI" xr:uid="{6D650F35-E720-4719-B8D0-5901724F640B}"/>
    <hyperlink ref="P92:Q92" location="Adequacy!A1" display="Adequacy" xr:uid="{9147037F-6155-4277-A079-EF08092A356C}"/>
    <hyperlink ref="P114:Q114" location="Adequacy!A1" display="Adequacy" xr:uid="{2FF82E3D-B7C3-4A4A-9034-D5DE25843C8E}"/>
    <hyperlink ref="P115:Q115" location="Adequacy!A1" display="Adequacy" xr:uid="{18E745AF-4A6D-422C-97EC-8EE1FBD7BE12}"/>
    <hyperlink ref="P116:Q116" location="Adequacy!A1" display="Adequacy" xr:uid="{D085ADA3-C0EC-40A7-A528-C9604678D7E3}"/>
    <hyperlink ref="P117:Q117" location="Adequacy!A1" display="Adequacy" xr:uid="{45B93A1B-D986-4496-92C3-EBAA7E217F36}"/>
    <hyperlink ref="P128:Q128" location="Adequacy!A1" display="Adequacy" xr:uid="{84B727D3-427D-4A73-99FB-979FE1F9AFF6}"/>
    <hyperlink ref="P127:Q127" location="Adequacy!A1" display="Adequacy" xr:uid="{446603E6-07CB-4749-9FA7-B68F93B01DA5}"/>
    <hyperlink ref="P125:Q125" location="Adequacy!A1" display="Adequacy" xr:uid="{4629FB56-4B8B-4CCF-AB76-A1F346EBC939}"/>
    <hyperlink ref="P124:Q124" location="Adequacy!A1" display="Adequacy" xr:uid="{81619DFB-5DBF-4C7A-B699-69AF710C191E}"/>
    <hyperlink ref="P123:Q123" location="Adequacy!A1" display="Adequacy" xr:uid="{56F1EE5E-FA71-4D8F-B41F-C38AAEC6A584}"/>
    <hyperlink ref="P122:Q122" location="Adequacy!A1" display="Adequacy" xr:uid="{2FDD7920-4577-4CA7-B4DB-BECF95CFF117}"/>
    <hyperlink ref="P121:Q121" location="Adequacy!A1" display="Adequacy" xr:uid="{2351AF22-00B5-4F65-84F1-62AF5F3B613F}"/>
    <hyperlink ref="P120:Q120" location="Adequacy!A1" display="Adequacy" xr:uid="{91D63EA4-D044-4EF3-B871-43E80DB57547}"/>
    <hyperlink ref="P119:Q119" location="Adequacy!A1" display="Adequacy" xr:uid="{B7DD3BD7-1E31-45C5-BF8F-6FF83E1E10D1}"/>
    <hyperlink ref="P118:Q118" location="Adequacy!A1" display="Adequacy" xr:uid="{E93D00B8-334E-4787-A833-2C84DCAAA111}"/>
    <hyperlink ref="P126:Q126" location="Adequacy!A1" display="Adequacy" xr:uid="{9B49F285-73F5-4EDF-98BC-56E1DED0DED7}"/>
    <hyperlink ref="P129:Q129" location="'Appendix 1'!A1" display="Appendix 1" xr:uid="{423A17C5-BC29-4201-BF1F-1CD66B515C05}"/>
    <hyperlink ref="P130:Q131" location="'Appendix 1'!A1" display="Appendix 1" xr:uid="{5E283B6F-3D20-4EE6-B298-618F69C8CE9A}"/>
    <hyperlink ref="P132:Q132" location="'Appendix 2'!A1" display="Appendix 2" xr:uid="{346E3496-6C24-4680-A08D-99623400C266}"/>
    <hyperlink ref="P133:Q133" location="'Appendix 2'!A1" display="Appendix 2" xr:uid="{DF51D6F9-13E9-4606-832F-69851C12D177}"/>
    <hyperlink ref="P134:Q134" location="'Appendix 3'!A1" display="Appendix 3" xr:uid="{03389517-2D09-409C-8210-B7B0D84808EF}"/>
    <hyperlink ref="P135:Q138" location="'Appendix 3'!A1" display="Appendix 3" xr:uid="{DA632B2E-69FE-46AE-AC9D-141E548379AB}"/>
    <hyperlink ref="P139:Q139" location="'Appendix 4'!A1" display="Appendix 4" xr:uid="{ED11AE73-C7E2-4E23-AF3E-9A0AAF693EB7}"/>
    <hyperlink ref="P140:Q142" location="'Appendix 4'!A1" display="Appendix 4" xr:uid="{74AE0AD8-A76D-4C79-9889-B5A4097350E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DC6B-B1E7-4B63-845F-8B889B01A229}">
  <sheetPr>
    <tabColor rgb="FF008C96"/>
  </sheetPr>
  <dimension ref="A1:W83"/>
  <sheetViews>
    <sheetView workbookViewId="0"/>
  </sheetViews>
  <sheetFormatPr defaultColWidth="8.85546875" defaultRowHeight="15" x14ac:dyDescent="0.25"/>
  <cols>
    <col min="1" max="1" width="3.85546875" style="1" customWidth="1"/>
    <col min="2" max="2" width="3.42578125" style="1" customWidth="1"/>
    <col min="3" max="3" width="16.42578125" style="1" customWidth="1"/>
    <col min="4" max="4" width="18.85546875" style="1" customWidth="1"/>
    <col min="5" max="5" width="21.42578125" style="1" customWidth="1"/>
    <col min="6" max="6" width="20" style="1" customWidth="1"/>
    <col min="7" max="7" width="14.140625" style="1" customWidth="1"/>
    <col min="8" max="8" width="16" style="1" customWidth="1"/>
    <col min="9" max="9" width="10.7109375" style="1" customWidth="1"/>
    <col min="10" max="21" width="9.140625" style="1"/>
    <col min="22" max="22" width="3.42578125" style="1" customWidth="1"/>
    <col min="23" max="23" width="4" style="1" customWidth="1"/>
    <col min="24" max="26" width="8.85546875" style="1"/>
    <col min="27" max="27" width="9.140625" style="1" customWidth="1"/>
    <col min="28" max="16384" width="8.8554687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12"/>
      <c r="B2" s="260" t="s">
        <v>99</v>
      </c>
      <c r="C2" s="260"/>
      <c r="D2" s="260"/>
      <c r="E2" s="260"/>
      <c r="F2" s="260"/>
      <c r="G2" s="260"/>
      <c r="H2" s="260"/>
      <c r="I2" s="260"/>
      <c r="J2" s="260"/>
      <c r="K2" s="260"/>
      <c r="L2" s="260"/>
      <c r="M2" s="260"/>
      <c r="N2" s="260"/>
      <c r="O2" s="260"/>
      <c r="P2" s="260"/>
      <c r="Q2" s="260"/>
      <c r="R2" s="260"/>
      <c r="S2" s="260"/>
      <c r="T2" s="260"/>
      <c r="U2" s="260"/>
      <c r="V2" s="261"/>
      <c r="W2" s="12"/>
    </row>
    <row r="3" spans="1:23" x14ac:dyDescent="0.25">
      <c r="A3" s="12"/>
      <c r="B3" s="28"/>
      <c r="C3" s="28"/>
      <c r="D3" s="28"/>
      <c r="E3" s="28"/>
      <c r="F3" s="28"/>
      <c r="G3" s="28"/>
      <c r="H3" s="28"/>
      <c r="I3" s="28"/>
      <c r="J3" s="28"/>
      <c r="K3" s="28"/>
      <c r="L3" s="28"/>
      <c r="M3" s="28"/>
      <c r="N3" s="28"/>
      <c r="O3" s="28"/>
      <c r="P3" s="28"/>
      <c r="Q3" s="28"/>
      <c r="R3" s="28"/>
      <c r="S3" s="28"/>
      <c r="T3" s="28"/>
      <c r="U3" s="28"/>
      <c r="V3" s="29"/>
      <c r="W3" s="12"/>
    </row>
    <row r="4" spans="1:23" ht="21" x14ac:dyDescent="0.35">
      <c r="A4" s="12"/>
      <c r="B4" s="262" t="s">
        <v>627</v>
      </c>
      <c r="C4" s="262"/>
      <c r="D4" s="262"/>
      <c r="E4" s="262"/>
      <c r="F4" s="262"/>
      <c r="G4" s="262"/>
      <c r="H4" s="262"/>
      <c r="I4" s="262"/>
      <c r="J4" s="262"/>
      <c r="K4" s="262"/>
      <c r="L4" s="262"/>
      <c r="M4" s="262"/>
      <c r="N4" s="262"/>
      <c r="O4" s="262"/>
      <c r="P4" s="262"/>
      <c r="Q4" s="262"/>
      <c r="R4" s="262"/>
      <c r="S4" s="262"/>
      <c r="T4" s="262"/>
      <c r="U4" s="262"/>
      <c r="V4" s="263"/>
      <c r="W4" s="12"/>
    </row>
    <row r="5" spans="1:23" x14ac:dyDescent="0.25">
      <c r="A5" s="89"/>
      <c r="V5" s="5"/>
      <c r="W5" s="12"/>
    </row>
    <row r="6" spans="1:23" ht="15" customHeight="1" x14ac:dyDescent="0.25">
      <c r="A6" s="12"/>
      <c r="B6" s="258" t="str">
        <f>_xlfn.CONCAT('Front Page'!$C$77, " ",'Front Page'!$D$77)</f>
        <v>Table 5.9 Ireland energy storage capacity (MW)</v>
      </c>
      <c r="C6" s="258"/>
      <c r="D6" s="258"/>
      <c r="E6" s="258"/>
      <c r="F6" s="258"/>
      <c r="G6" s="258"/>
      <c r="H6" s="258"/>
      <c r="I6" s="258"/>
      <c r="J6" s="258"/>
      <c r="K6" s="258"/>
      <c r="L6" s="258"/>
      <c r="M6" s="258"/>
      <c r="N6" s="258"/>
      <c r="O6" s="258"/>
      <c r="P6" s="258"/>
      <c r="Q6" s="258"/>
      <c r="R6" s="258"/>
      <c r="S6" s="258"/>
      <c r="T6" s="258"/>
      <c r="U6" s="258"/>
      <c r="V6" s="268"/>
      <c r="W6" s="12"/>
    </row>
    <row r="7" spans="1:23" x14ac:dyDescent="0.25">
      <c r="A7" s="12"/>
      <c r="B7" s="259"/>
      <c r="C7" s="259"/>
      <c r="D7" s="259"/>
      <c r="E7" s="259"/>
      <c r="F7" s="259"/>
      <c r="G7" s="259"/>
      <c r="H7" s="259"/>
      <c r="I7" s="259"/>
      <c r="J7" s="259"/>
      <c r="K7" s="259"/>
      <c r="L7" s="259"/>
      <c r="M7" s="259"/>
      <c r="N7" s="259"/>
      <c r="O7" s="259"/>
      <c r="P7" s="259"/>
      <c r="Q7" s="259"/>
      <c r="R7" s="259"/>
      <c r="S7" s="259"/>
      <c r="T7" s="259"/>
      <c r="U7" s="259"/>
      <c r="V7" s="259"/>
      <c r="W7" s="89"/>
    </row>
    <row r="8" spans="1:23" x14ac:dyDescent="0.25">
      <c r="A8" s="12"/>
      <c r="W8" s="89"/>
    </row>
    <row r="9" spans="1:23" x14ac:dyDescent="0.25">
      <c r="A9" s="12"/>
      <c r="C9" s="141" t="s">
        <v>371</v>
      </c>
      <c r="D9" s="143">
        <v>2025</v>
      </c>
      <c r="E9" s="143">
        <v>2026</v>
      </c>
      <c r="F9" s="143">
        <v>2027</v>
      </c>
      <c r="G9" s="143">
        <v>2028</v>
      </c>
      <c r="H9" s="143">
        <v>2029</v>
      </c>
      <c r="I9" s="141">
        <v>2030</v>
      </c>
      <c r="W9" s="89"/>
    </row>
    <row r="10" spans="1:23" x14ac:dyDescent="0.25">
      <c r="A10" s="12"/>
      <c r="C10" s="144" t="s">
        <v>372</v>
      </c>
      <c r="D10" s="119">
        <v>440</v>
      </c>
      <c r="E10" s="119">
        <v>460</v>
      </c>
      <c r="F10" s="119">
        <v>460</v>
      </c>
      <c r="G10" s="119">
        <v>460</v>
      </c>
      <c r="H10" s="119">
        <v>460</v>
      </c>
      <c r="I10" s="102">
        <v>460</v>
      </c>
      <c r="W10" s="89"/>
    </row>
    <row r="11" spans="1:23" x14ac:dyDescent="0.25">
      <c r="A11" s="12"/>
      <c r="C11" s="144" t="s">
        <v>373</v>
      </c>
      <c r="D11" s="119">
        <v>290</v>
      </c>
      <c r="E11" s="119">
        <v>290</v>
      </c>
      <c r="F11" s="119">
        <v>290</v>
      </c>
      <c r="G11" s="119">
        <v>370</v>
      </c>
      <c r="H11" s="119">
        <v>370</v>
      </c>
      <c r="I11" s="102">
        <v>370</v>
      </c>
      <c r="W11" s="89"/>
    </row>
    <row r="12" spans="1:23" x14ac:dyDescent="0.25">
      <c r="A12" s="12"/>
      <c r="C12" s="144" t="s">
        <v>374</v>
      </c>
      <c r="D12" s="119">
        <v>380</v>
      </c>
      <c r="E12" s="119">
        <v>400</v>
      </c>
      <c r="F12" s="119">
        <v>540</v>
      </c>
      <c r="G12" s="119">
        <v>540</v>
      </c>
      <c r="H12" s="119">
        <v>540</v>
      </c>
      <c r="I12" s="102">
        <v>540</v>
      </c>
      <c r="W12" s="89"/>
    </row>
    <row r="13" spans="1:23" x14ac:dyDescent="0.25">
      <c r="A13" s="12"/>
      <c r="C13" s="144" t="s">
        <v>17</v>
      </c>
      <c r="D13" s="119">
        <v>1110</v>
      </c>
      <c r="E13" s="119">
        <v>1150</v>
      </c>
      <c r="F13" s="119">
        <v>1290</v>
      </c>
      <c r="G13" s="119">
        <v>1370</v>
      </c>
      <c r="H13" s="119">
        <v>1370</v>
      </c>
      <c r="I13" s="102">
        <v>1370</v>
      </c>
      <c r="W13" s="89"/>
    </row>
    <row r="14" spans="1:23" x14ac:dyDescent="0.25">
      <c r="A14" s="89"/>
      <c r="W14" s="89"/>
    </row>
    <row r="15" spans="1:23" x14ac:dyDescent="0.25">
      <c r="A15" s="89"/>
      <c r="B15" s="258" t="str">
        <f>_xlfn.CONCAT('Front Page'!$C$78, " ",'Front Page'!$D$78)</f>
        <v>Table 5.10 Ireland energy storage (MWh)</v>
      </c>
      <c r="C15" s="258"/>
      <c r="D15" s="258"/>
      <c r="E15" s="258"/>
      <c r="F15" s="258"/>
      <c r="G15" s="258"/>
      <c r="H15" s="258"/>
      <c r="I15" s="258"/>
      <c r="J15" s="258"/>
      <c r="K15" s="258"/>
      <c r="L15" s="258"/>
      <c r="M15" s="258"/>
      <c r="N15" s="258"/>
      <c r="O15" s="258"/>
      <c r="P15" s="258"/>
      <c r="Q15" s="258"/>
      <c r="R15" s="258"/>
      <c r="S15" s="258"/>
      <c r="T15" s="258"/>
      <c r="U15" s="258"/>
      <c r="V15" s="268"/>
      <c r="W15" s="89"/>
    </row>
    <row r="16" spans="1:23" x14ac:dyDescent="0.25">
      <c r="A16" s="89"/>
      <c r="B16" s="259"/>
      <c r="C16" s="259"/>
      <c r="D16" s="259"/>
      <c r="E16" s="259"/>
      <c r="F16" s="259"/>
      <c r="G16" s="259"/>
      <c r="H16" s="259"/>
      <c r="I16" s="259"/>
      <c r="J16" s="259"/>
      <c r="K16" s="259"/>
      <c r="L16" s="259"/>
      <c r="M16" s="259"/>
      <c r="N16" s="259"/>
      <c r="O16" s="259"/>
      <c r="P16" s="259"/>
      <c r="Q16" s="259"/>
      <c r="R16" s="259"/>
      <c r="S16" s="259"/>
      <c r="T16" s="259"/>
      <c r="U16" s="259"/>
      <c r="V16" s="259"/>
      <c r="W16" s="89"/>
    </row>
    <row r="17" spans="1:23" x14ac:dyDescent="0.25">
      <c r="A17" s="89"/>
      <c r="W17" s="89"/>
    </row>
    <row r="18" spans="1:23" x14ac:dyDescent="0.25">
      <c r="A18" s="89"/>
      <c r="C18" s="141" t="s">
        <v>371</v>
      </c>
      <c r="D18" s="143">
        <v>2025</v>
      </c>
      <c r="E18" s="143">
        <v>2026</v>
      </c>
      <c r="F18" s="143">
        <v>2027</v>
      </c>
      <c r="G18" s="143">
        <v>2028</v>
      </c>
      <c r="H18" s="143">
        <v>2029</v>
      </c>
      <c r="I18" s="141">
        <v>2030</v>
      </c>
      <c r="W18" s="89"/>
    </row>
    <row r="19" spans="1:23" x14ac:dyDescent="0.25">
      <c r="A19" s="89"/>
      <c r="C19" s="144" t="s">
        <v>372</v>
      </c>
      <c r="D19" s="119">
        <v>270</v>
      </c>
      <c r="E19" s="119">
        <v>280</v>
      </c>
      <c r="F19" s="119">
        <v>280</v>
      </c>
      <c r="G19" s="119">
        <v>280</v>
      </c>
      <c r="H19" s="119">
        <v>280</v>
      </c>
      <c r="I19" s="102">
        <v>280</v>
      </c>
      <c r="W19" s="89"/>
    </row>
    <row r="20" spans="1:23" x14ac:dyDescent="0.25">
      <c r="A20" s="89"/>
      <c r="C20" s="144" t="s">
        <v>373</v>
      </c>
      <c r="D20" s="119">
        <v>570</v>
      </c>
      <c r="E20" s="119">
        <v>570</v>
      </c>
      <c r="F20" s="119">
        <v>570</v>
      </c>
      <c r="G20" s="119">
        <v>690</v>
      </c>
      <c r="H20" s="119">
        <v>690</v>
      </c>
      <c r="I20" s="102">
        <v>690</v>
      </c>
      <c r="W20" s="89"/>
    </row>
    <row r="21" spans="1:23" x14ac:dyDescent="0.25">
      <c r="A21" s="89"/>
      <c r="C21" s="144" t="s">
        <v>374</v>
      </c>
      <c r="D21" s="119">
        <v>1780</v>
      </c>
      <c r="E21" s="119">
        <v>1850</v>
      </c>
      <c r="F21" s="119">
        <v>2360</v>
      </c>
      <c r="G21" s="119">
        <v>2360</v>
      </c>
      <c r="H21" s="119">
        <v>2360</v>
      </c>
      <c r="I21" s="102">
        <v>2360</v>
      </c>
      <c r="W21" s="89"/>
    </row>
    <row r="22" spans="1:23" x14ac:dyDescent="0.25">
      <c r="A22" s="89"/>
      <c r="C22" s="144" t="s">
        <v>17</v>
      </c>
      <c r="D22" s="119">
        <v>2620</v>
      </c>
      <c r="E22" s="119">
        <v>2700</v>
      </c>
      <c r="F22" s="119">
        <v>3210</v>
      </c>
      <c r="G22" s="119">
        <v>3330</v>
      </c>
      <c r="H22" s="119">
        <v>3330</v>
      </c>
      <c r="I22" s="102">
        <v>3330</v>
      </c>
      <c r="W22" s="89"/>
    </row>
    <row r="23" spans="1:23" x14ac:dyDescent="0.25">
      <c r="A23" s="89"/>
      <c r="W23" s="89"/>
    </row>
    <row r="24" spans="1:23" ht="21" x14ac:dyDescent="0.35">
      <c r="A24" s="89"/>
      <c r="B24" s="262" t="s">
        <v>628</v>
      </c>
      <c r="C24" s="262"/>
      <c r="D24" s="262"/>
      <c r="E24" s="262"/>
      <c r="F24" s="262"/>
      <c r="G24" s="262"/>
      <c r="H24" s="262"/>
      <c r="I24" s="262"/>
      <c r="J24" s="262"/>
      <c r="K24" s="262"/>
      <c r="L24" s="262"/>
      <c r="M24" s="262"/>
      <c r="N24" s="262"/>
      <c r="O24" s="262"/>
      <c r="P24" s="262"/>
      <c r="Q24" s="262"/>
      <c r="R24" s="262"/>
      <c r="S24" s="262"/>
      <c r="T24" s="262"/>
      <c r="U24" s="262"/>
      <c r="V24" s="263"/>
      <c r="W24" s="89"/>
    </row>
    <row r="25" spans="1:23" x14ac:dyDescent="0.25">
      <c r="A25" s="89"/>
      <c r="V25" s="5"/>
      <c r="W25" s="89"/>
    </row>
    <row r="26" spans="1:23" x14ac:dyDescent="0.25">
      <c r="A26" s="89"/>
      <c r="B26" s="258" t="str">
        <f>_xlfn.CONCAT('Front Page'!$C$79, " ",'Front Page'!$D$79)</f>
        <v>Table 5.11 Northern Ireland energy storage capacity (MW)</v>
      </c>
      <c r="C26" s="258"/>
      <c r="D26" s="258"/>
      <c r="E26" s="258"/>
      <c r="F26" s="258"/>
      <c r="G26" s="258"/>
      <c r="H26" s="258"/>
      <c r="I26" s="258"/>
      <c r="J26" s="258"/>
      <c r="K26" s="258"/>
      <c r="L26" s="258"/>
      <c r="M26" s="258"/>
      <c r="N26" s="258"/>
      <c r="O26" s="258"/>
      <c r="P26" s="258"/>
      <c r="Q26" s="258"/>
      <c r="R26" s="258"/>
      <c r="S26" s="258"/>
      <c r="T26" s="258"/>
      <c r="U26" s="258"/>
      <c r="V26" s="268"/>
      <c r="W26" s="89"/>
    </row>
    <row r="27" spans="1:23" ht="15" customHeight="1" x14ac:dyDescent="0.25">
      <c r="A27" s="89"/>
      <c r="B27" s="259"/>
      <c r="C27" s="259"/>
      <c r="D27" s="259"/>
      <c r="E27" s="259"/>
      <c r="F27" s="259"/>
      <c r="G27" s="259"/>
      <c r="H27" s="259"/>
      <c r="I27" s="259"/>
      <c r="J27" s="259"/>
      <c r="K27" s="259"/>
      <c r="L27" s="259"/>
      <c r="M27" s="259"/>
      <c r="N27" s="259"/>
      <c r="O27" s="259"/>
      <c r="P27" s="259"/>
      <c r="Q27" s="259"/>
      <c r="R27" s="259"/>
      <c r="S27" s="259"/>
      <c r="T27" s="259"/>
      <c r="U27" s="259"/>
      <c r="V27" s="259"/>
      <c r="W27" s="89"/>
    </row>
    <row r="28" spans="1:23" ht="15" customHeight="1" x14ac:dyDescent="0.25">
      <c r="A28" s="89"/>
      <c r="W28" s="89"/>
    </row>
    <row r="29" spans="1:23" ht="15" customHeight="1" x14ac:dyDescent="0.25">
      <c r="A29" s="89"/>
      <c r="C29" s="141" t="s">
        <v>371</v>
      </c>
      <c r="D29" s="143">
        <v>2025</v>
      </c>
      <c r="E29" s="143">
        <v>2026</v>
      </c>
      <c r="F29" s="143">
        <v>2027</v>
      </c>
      <c r="G29" s="143">
        <v>2028</v>
      </c>
      <c r="H29" s="143">
        <v>2029</v>
      </c>
      <c r="I29" s="141">
        <v>2030</v>
      </c>
      <c r="W29" s="89"/>
    </row>
    <row r="30" spans="1:23" ht="15" customHeight="1" x14ac:dyDescent="0.25">
      <c r="A30" s="89"/>
      <c r="C30" s="144" t="s">
        <v>372</v>
      </c>
      <c r="D30" s="119">
        <v>200</v>
      </c>
      <c r="E30" s="119">
        <v>200</v>
      </c>
      <c r="F30" s="119">
        <v>200</v>
      </c>
      <c r="G30" s="119">
        <v>200</v>
      </c>
      <c r="H30" s="119">
        <v>200</v>
      </c>
      <c r="I30" s="102">
        <v>200</v>
      </c>
      <c r="W30" s="89"/>
    </row>
    <row r="31" spans="1:23" ht="15" customHeight="1" x14ac:dyDescent="0.25">
      <c r="A31" s="89"/>
      <c r="C31" s="144" t="s">
        <v>373</v>
      </c>
      <c r="D31" s="119">
        <v>0</v>
      </c>
      <c r="E31" s="119">
        <v>0</v>
      </c>
      <c r="F31" s="119">
        <v>0</v>
      </c>
      <c r="G31" s="119">
        <v>0</v>
      </c>
      <c r="H31" s="119">
        <v>0</v>
      </c>
      <c r="I31" s="102">
        <v>0</v>
      </c>
      <c r="W31" s="89"/>
    </row>
    <row r="32" spans="1:23" ht="15" customHeight="1" x14ac:dyDescent="0.25">
      <c r="A32" s="89"/>
      <c r="C32" s="144" t="s">
        <v>374</v>
      </c>
      <c r="D32" s="119">
        <v>0</v>
      </c>
      <c r="E32" s="119">
        <v>0</v>
      </c>
      <c r="F32" s="119">
        <v>0</v>
      </c>
      <c r="G32" s="119">
        <v>0</v>
      </c>
      <c r="H32" s="119">
        <v>0</v>
      </c>
      <c r="I32" s="102">
        <v>0</v>
      </c>
      <c r="W32" s="89"/>
    </row>
    <row r="33" spans="1:23" ht="15" customHeight="1" x14ac:dyDescent="0.25">
      <c r="A33" s="89"/>
      <c r="C33" s="144" t="s">
        <v>17</v>
      </c>
      <c r="D33" s="119">
        <v>200</v>
      </c>
      <c r="E33" s="119">
        <v>200</v>
      </c>
      <c r="F33" s="119">
        <v>200</v>
      </c>
      <c r="G33" s="119">
        <v>200</v>
      </c>
      <c r="H33" s="119">
        <v>200</v>
      </c>
      <c r="I33" s="102">
        <v>200</v>
      </c>
      <c r="W33" s="89"/>
    </row>
    <row r="34" spans="1:23" ht="15" customHeight="1" x14ac:dyDescent="0.25">
      <c r="A34" s="89"/>
      <c r="W34" s="89"/>
    </row>
    <row r="35" spans="1:23" ht="15" customHeight="1" x14ac:dyDescent="0.25">
      <c r="A35" s="89"/>
      <c r="B35" s="258" t="str">
        <f>_xlfn.CONCAT('Front Page'!$C$80, " ",'Front Page'!$D$80)</f>
        <v>Table 5.12 Northern Ireland energy storage (MWh)</v>
      </c>
      <c r="C35" s="258"/>
      <c r="D35" s="258"/>
      <c r="E35" s="258"/>
      <c r="F35" s="258"/>
      <c r="G35" s="258"/>
      <c r="H35" s="258"/>
      <c r="I35" s="258"/>
      <c r="J35" s="258"/>
      <c r="K35" s="258"/>
      <c r="L35" s="258"/>
      <c r="M35" s="258"/>
      <c r="N35" s="258"/>
      <c r="O35" s="258"/>
      <c r="P35" s="258"/>
      <c r="Q35" s="258"/>
      <c r="R35" s="258"/>
      <c r="S35" s="258"/>
      <c r="T35" s="258"/>
      <c r="U35" s="258"/>
      <c r="V35" s="268"/>
      <c r="W35" s="89"/>
    </row>
    <row r="36" spans="1:23" ht="15" customHeight="1" x14ac:dyDescent="0.25">
      <c r="A36" s="89"/>
      <c r="B36" s="259"/>
      <c r="C36" s="259"/>
      <c r="D36" s="259"/>
      <c r="E36" s="259"/>
      <c r="F36" s="259"/>
      <c r="G36" s="259"/>
      <c r="H36" s="259"/>
      <c r="I36" s="259"/>
      <c r="J36" s="259"/>
      <c r="K36" s="259"/>
      <c r="L36" s="259"/>
      <c r="M36" s="259"/>
      <c r="N36" s="259"/>
      <c r="O36" s="259"/>
      <c r="P36" s="259"/>
      <c r="Q36" s="259"/>
      <c r="R36" s="259"/>
      <c r="S36" s="259"/>
      <c r="T36" s="259"/>
      <c r="U36" s="259"/>
      <c r="V36" s="259"/>
      <c r="W36" s="89"/>
    </row>
    <row r="37" spans="1:23" ht="15" customHeight="1" x14ac:dyDescent="0.25">
      <c r="A37" s="89"/>
      <c r="W37" s="89"/>
    </row>
    <row r="38" spans="1:23" ht="15" customHeight="1" x14ac:dyDescent="0.25">
      <c r="A38" s="89"/>
      <c r="C38" s="141" t="s">
        <v>371</v>
      </c>
      <c r="D38" s="143">
        <v>2025</v>
      </c>
      <c r="E38" s="143">
        <v>2026</v>
      </c>
      <c r="F38" s="143">
        <v>2027</v>
      </c>
      <c r="G38" s="143">
        <v>2028</v>
      </c>
      <c r="H38" s="143">
        <v>2029</v>
      </c>
      <c r="I38" s="141">
        <v>2030</v>
      </c>
      <c r="W38" s="89"/>
    </row>
    <row r="39" spans="1:23" ht="15" customHeight="1" x14ac:dyDescent="0.25">
      <c r="A39" s="89"/>
      <c r="C39" s="144" t="s">
        <v>372</v>
      </c>
      <c r="D39" s="119">
        <v>140</v>
      </c>
      <c r="E39" s="119">
        <v>140</v>
      </c>
      <c r="F39" s="119">
        <v>140</v>
      </c>
      <c r="G39" s="119">
        <v>140</v>
      </c>
      <c r="H39" s="119">
        <v>140</v>
      </c>
      <c r="I39" s="102">
        <v>140</v>
      </c>
      <c r="W39" s="89"/>
    </row>
    <row r="40" spans="1:23" ht="15" customHeight="1" x14ac:dyDescent="0.25">
      <c r="A40" s="89"/>
      <c r="C40" s="144" t="s">
        <v>373</v>
      </c>
      <c r="D40" s="119">
        <v>0</v>
      </c>
      <c r="E40" s="119">
        <v>0</v>
      </c>
      <c r="F40" s="119">
        <v>0</v>
      </c>
      <c r="G40" s="119">
        <v>0</v>
      </c>
      <c r="H40" s="119">
        <v>0</v>
      </c>
      <c r="I40" s="102">
        <v>0</v>
      </c>
      <c r="W40" s="89"/>
    </row>
    <row r="41" spans="1:23" ht="15" customHeight="1" x14ac:dyDescent="0.25">
      <c r="A41" s="89"/>
      <c r="C41" s="144" t="s">
        <v>374</v>
      </c>
      <c r="D41" s="119">
        <v>0</v>
      </c>
      <c r="E41" s="119">
        <v>0</v>
      </c>
      <c r="F41" s="119">
        <v>0</v>
      </c>
      <c r="G41" s="119">
        <v>0</v>
      </c>
      <c r="H41" s="119">
        <v>0</v>
      </c>
      <c r="I41" s="102">
        <v>0</v>
      </c>
      <c r="W41" s="89"/>
    </row>
    <row r="42" spans="1:23" ht="15" customHeight="1" x14ac:dyDescent="0.25">
      <c r="A42" s="89"/>
      <c r="C42" s="144" t="s">
        <v>17</v>
      </c>
      <c r="D42" s="119">
        <v>140</v>
      </c>
      <c r="E42" s="119">
        <v>140</v>
      </c>
      <c r="F42" s="119">
        <v>140</v>
      </c>
      <c r="G42" s="119">
        <v>140</v>
      </c>
      <c r="H42" s="119">
        <v>140</v>
      </c>
      <c r="I42" s="102">
        <v>140</v>
      </c>
      <c r="W42" s="89"/>
    </row>
    <row r="43" spans="1:23" ht="15" customHeight="1" x14ac:dyDescent="0.25">
      <c r="A43" s="89"/>
      <c r="W43" s="89"/>
    </row>
    <row r="44" spans="1:23" ht="21" x14ac:dyDescent="0.35">
      <c r="A44" s="89"/>
      <c r="B44" s="262" t="s">
        <v>629</v>
      </c>
      <c r="C44" s="262"/>
      <c r="D44" s="262"/>
      <c r="E44" s="262"/>
      <c r="F44" s="262"/>
      <c r="G44" s="262"/>
      <c r="H44" s="262"/>
      <c r="I44" s="262"/>
      <c r="J44" s="262"/>
      <c r="K44" s="262"/>
      <c r="L44" s="262"/>
      <c r="M44" s="262"/>
      <c r="N44" s="262"/>
      <c r="O44" s="262"/>
      <c r="P44" s="262"/>
      <c r="Q44" s="262"/>
      <c r="R44" s="262"/>
      <c r="S44" s="262"/>
      <c r="T44" s="262"/>
      <c r="U44" s="262"/>
      <c r="V44" s="263"/>
      <c r="W44" s="89"/>
    </row>
    <row r="45" spans="1:23" ht="15" customHeight="1" x14ac:dyDescent="0.25">
      <c r="A45" s="89"/>
      <c r="V45" s="5"/>
      <c r="W45" s="89"/>
    </row>
    <row r="46" spans="1:23" ht="15" customHeight="1" x14ac:dyDescent="0.25">
      <c r="A46" s="89"/>
      <c r="B46" s="258" t="str">
        <f>_xlfn.CONCAT('Front Page'!$C$81, " ",'Front Page'!$D$81)</f>
        <v>Table 5.13 Ireland DSU capacity (MW)</v>
      </c>
      <c r="C46" s="258"/>
      <c r="D46" s="258"/>
      <c r="E46" s="258"/>
      <c r="F46" s="258"/>
      <c r="G46" s="258"/>
      <c r="H46" s="258"/>
      <c r="I46" s="258"/>
      <c r="J46" s="258"/>
      <c r="K46" s="258"/>
      <c r="L46" s="258"/>
      <c r="M46" s="258"/>
      <c r="N46" s="258"/>
      <c r="O46" s="258"/>
      <c r="P46" s="258"/>
      <c r="Q46" s="258"/>
      <c r="R46" s="258"/>
      <c r="S46" s="258"/>
      <c r="T46" s="258"/>
      <c r="U46" s="258"/>
      <c r="V46" s="268"/>
      <c r="W46" s="89"/>
    </row>
    <row r="47" spans="1:23" ht="15" customHeight="1" x14ac:dyDescent="0.25">
      <c r="A47" s="89"/>
      <c r="B47" s="259"/>
      <c r="C47" s="259"/>
      <c r="D47" s="259"/>
      <c r="E47" s="259"/>
      <c r="F47" s="259"/>
      <c r="G47" s="259"/>
      <c r="H47" s="259"/>
      <c r="I47" s="259"/>
      <c r="J47" s="259"/>
      <c r="K47" s="259"/>
      <c r="L47" s="259"/>
      <c r="M47" s="259"/>
      <c r="N47" s="259"/>
      <c r="O47" s="259"/>
      <c r="P47" s="259"/>
      <c r="Q47" s="259"/>
      <c r="R47" s="259"/>
      <c r="S47" s="259"/>
      <c r="T47" s="259"/>
      <c r="U47" s="259"/>
      <c r="V47" s="259"/>
      <c r="W47" s="89"/>
    </row>
    <row r="48" spans="1:23" ht="15" customHeight="1" x14ac:dyDescent="0.25">
      <c r="A48" s="89"/>
      <c r="W48" s="89"/>
    </row>
    <row r="49" spans="1:23" ht="15" customHeight="1" x14ac:dyDescent="0.25">
      <c r="A49" s="89"/>
      <c r="C49" s="141"/>
      <c r="D49" s="143">
        <v>2025</v>
      </c>
      <c r="E49" s="143">
        <v>2026</v>
      </c>
      <c r="F49" s="143">
        <v>2027</v>
      </c>
      <c r="G49" s="143">
        <v>2028</v>
      </c>
      <c r="H49" s="143">
        <v>2029</v>
      </c>
      <c r="I49" s="146">
        <v>2030</v>
      </c>
      <c r="W49" s="89"/>
    </row>
    <row r="50" spans="1:23" ht="30" customHeight="1" x14ac:dyDescent="0.25">
      <c r="A50" s="89"/>
      <c r="C50" s="144" t="s">
        <v>375</v>
      </c>
      <c r="D50" s="119">
        <v>660</v>
      </c>
      <c r="E50" s="119">
        <v>540</v>
      </c>
      <c r="F50" s="119">
        <v>510</v>
      </c>
      <c r="G50" s="119">
        <v>550</v>
      </c>
      <c r="H50" s="119">
        <v>550</v>
      </c>
      <c r="I50" s="102">
        <v>550</v>
      </c>
      <c r="W50" s="89"/>
    </row>
    <row r="51" spans="1:23" ht="30" x14ac:dyDescent="0.25">
      <c r="A51" s="89"/>
      <c r="C51" s="144" t="s">
        <v>376</v>
      </c>
      <c r="D51" s="119">
        <v>170</v>
      </c>
      <c r="E51" s="119">
        <v>150</v>
      </c>
      <c r="F51" s="119">
        <v>210</v>
      </c>
      <c r="G51" s="119">
        <v>310</v>
      </c>
      <c r="H51" s="119">
        <v>310</v>
      </c>
      <c r="I51" s="102">
        <v>310</v>
      </c>
      <c r="W51" s="89"/>
    </row>
    <row r="52" spans="1:23" ht="15" customHeight="1" x14ac:dyDescent="0.25">
      <c r="A52" s="89"/>
      <c r="W52" s="89"/>
    </row>
    <row r="53" spans="1:23" ht="15" customHeight="1" x14ac:dyDescent="0.25">
      <c r="A53" s="89"/>
      <c r="B53" s="258" t="str">
        <f>_xlfn.CONCAT('Front Page'!$C$82, " ",'Front Page'!$D$82)</f>
        <v>Table 5.14 Ireland DSU run hour restriction (hours)</v>
      </c>
      <c r="C53" s="258"/>
      <c r="D53" s="258"/>
      <c r="E53" s="258"/>
      <c r="F53" s="258"/>
      <c r="G53" s="258"/>
      <c r="H53" s="258"/>
      <c r="I53" s="258"/>
      <c r="J53" s="258"/>
      <c r="K53" s="258"/>
      <c r="L53" s="258"/>
      <c r="M53" s="258"/>
      <c r="N53" s="258"/>
      <c r="O53" s="258"/>
      <c r="P53" s="258"/>
      <c r="Q53" s="258"/>
      <c r="R53" s="258"/>
      <c r="S53" s="258"/>
      <c r="T53" s="258"/>
      <c r="U53" s="258"/>
      <c r="V53" s="268"/>
      <c r="W53" s="89"/>
    </row>
    <row r="54" spans="1:23" ht="15" customHeight="1" x14ac:dyDescent="0.25">
      <c r="A54" s="89"/>
      <c r="B54" s="259"/>
      <c r="C54" s="259"/>
      <c r="D54" s="259"/>
      <c r="E54" s="259"/>
      <c r="F54" s="259"/>
      <c r="G54" s="259"/>
      <c r="H54" s="259"/>
      <c r="I54" s="259"/>
      <c r="J54" s="259"/>
      <c r="K54" s="259"/>
      <c r="L54" s="259"/>
      <c r="M54" s="259"/>
      <c r="N54" s="259"/>
      <c r="O54" s="259"/>
      <c r="P54" s="259"/>
      <c r="Q54" s="259"/>
      <c r="R54" s="259"/>
      <c r="S54" s="259"/>
      <c r="T54" s="259"/>
      <c r="U54" s="259"/>
      <c r="V54" s="259"/>
      <c r="W54" s="89"/>
    </row>
    <row r="55" spans="1:23" ht="15" customHeight="1" x14ac:dyDescent="0.25">
      <c r="A55" s="89"/>
      <c r="W55" s="89"/>
    </row>
    <row r="56" spans="1:23" ht="15" customHeight="1" x14ac:dyDescent="0.25">
      <c r="A56" s="89"/>
      <c r="C56" s="153"/>
      <c r="D56" s="143">
        <v>2025</v>
      </c>
      <c r="E56" s="143">
        <v>2026</v>
      </c>
      <c r="F56" s="143">
        <v>2027</v>
      </c>
      <c r="G56" s="143">
        <v>2028</v>
      </c>
      <c r="H56" s="143">
        <v>2029</v>
      </c>
      <c r="I56" s="141">
        <v>2030</v>
      </c>
      <c r="W56" s="89"/>
    </row>
    <row r="57" spans="1:23" ht="33.6" customHeight="1" x14ac:dyDescent="0.25">
      <c r="A57" s="89"/>
      <c r="C57" s="144" t="s">
        <v>377</v>
      </c>
      <c r="D57" s="119">
        <v>2</v>
      </c>
      <c r="E57" s="119">
        <v>2</v>
      </c>
      <c r="F57" s="119">
        <v>3</v>
      </c>
      <c r="G57" s="119">
        <v>3</v>
      </c>
      <c r="H57" s="119">
        <v>3</v>
      </c>
      <c r="I57" s="102">
        <v>3</v>
      </c>
      <c r="W57" s="89"/>
    </row>
    <row r="58" spans="1:23" ht="15" customHeight="1" x14ac:dyDescent="0.25">
      <c r="A58" s="89"/>
      <c r="W58" s="89"/>
    </row>
    <row r="59" spans="1:23" ht="21" x14ac:dyDescent="0.35">
      <c r="A59" s="89"/>
      <c r="B59" s="262" t="s">
        <v>630</v>
      </c>
      <c r="C59" s="262"/>
      <c r="D59" s="262"/>
      <c r="E59" s="262"/>
      <c r="F59" s="262"/>
      <c r="G59" s="262"/>
      <c r="H59" s="262"/>
      <c r="I59" s="262"/>
      <c r="J59" s="262"/>
      <c r="K59" s="262"/>
      <c r="L59" s="262"/>
      <c r="M59" s="262"/>
      <c r="N59" s="262"/>
      <c r="O59" s="262"/>
      <c r="P59" s="262"/>
      <c r="Q59" s="262"/>
      <c r="R59" s="262"/>
      <c r="S59" s="262"/>
      <c r="T59" s="262"/>
      <c r="U59" s="262"/>
      <c r="V59" s="263"/>
      <c r="W59" s="89"/>
    </row>
    <row r="60" spans="1:23" ht="15" customHeight="1" x14ac:dyDescent="0.25">
      <c r="A60" s="89"/>
      <c r="V60" s="5"/>
      <c r="W60" s="89"/>
    </row>
    <row r="61" spans="1:23" ht="15" customHeight="1" x14ac:dyDescent="0.25">
      <c r="A61" s="89"/>
      <c r="B61" s="258" t="str">
        <f>_xlfn.CONCAT('Front Page'!$C$83, " ",'Front Page'!$D$83)</f>
        <v>Table 5.15 Northern Ireland DSU capacity (MW)</v>
      </c>
      <c r="C61" s="258"/>
      <c r="D61" s="258"/>
      <c r="E61" s="258"/>
      <c r="F61" s="258"/>
      <c r="G61" s="258"/>
      <c r="H61" s="258"/>
      <c r="I61" s="258"/>
      <c r="J61" s="258"/>
      <c r="K61" s="258"/>
      <c r="L61" s="258"/>
      <c r="M61" s="258"/>
      <c r="N61" s="258"/>
      <c r="O61" s="258"/>
      <c r="P61" s="258"/>
      <c r="Q61" s="258"/>
      <c r="R61" s="258"/>
      <c r="S61" s="258"/>
      <c r="T61" s="258"/>
      <c r="U61" s="258"/>
      <c r="V61" s="268"/>
      <c r="W61" s="89"/>
    </row>
    <row r="62" spans="1:23" ht="15" customHeight="1" x14ac:dyDescent="0.25">
      <c r="A62" s="89"/>
      <c r="B62" s="259"/>
      <c r="C62" s="259"/>
      <c r="D62" s="259"/>
      <c r="E62" s="259"/>
      <c r="F62" s="259"/>
      <c r="G62" s="259"/>
      <c r="H62" s="259"/>
      <c r="I62" s="259"/>
      <c r="J62" s="259"/>
      <c r="K62" s="259"/>
      <c r="L62" s="259"/>
      <c r="M62" s="259"/>
      <c r="N62" s="259"/>
      <c r="O62" s="259"/>
      <c r="P62" s="259"/>
      <c r="Q62" s="259"/>
      <c r="R62" s="259"/>
      <c r="S62" s="259"/>
      <c r="T62" s="259"/>
      <c r="U62" s="259"/>
      <c r="V62" s="259"/>
      <c r="W62" s="89"/>
    </row>
    <row r="63" spans="1:23" ht="15" customHeight="1" x14ac:dyDescent="0.25">
      <c r="A63" s="89"/>
      <c r="W63" s="89"/>
    </row>
    <row r="64" spans="1:23" ht="15" customHeight="1" x14ac:dyDescent="0.25">
      <c r="A64" s="89"/>
      <c r="C64" s="141"/>
      <c r="D64" s="143">
        <v>2025</v>
      </c>
      <c r="E64" s="143">
        <v>2026</v>
      </c>
      <c r="F64" s="143">
        <v>2027</v>
      </c>
      <c r="G64" s="143">
        <v>2028</v>
      </c>
      <c r="H64" s="143">
        <v>2029</v>
      </c>
      <c r="I64" s="141">
        <v>2030</v>
      </c>
      <c r="W64" s="89"/>
    </row>
    <row r="65" spans="1:23" ht="15" customHeight="1" x14ac:dyDescent="0.25">
      <c r="A65" s="89"/>
      <c r="C65" s="144" t="s">
        <v>375</v>
      </c>
      <c r="D65" s="119">
        <v>200</v>
      </c>
      <c r="E65" s="119">
        <v>220</v>
      </c>
      <c r="F65" s="119">
        <v>100</v>
      </c>
      <c r="G65" s="119">
        <v>160</v>
      </c>
      <c r="H65" s="119">
        <v>160</v>
      </c>
      <c r="I65" s="102">
        <v>160</v>
      </c>
      <c r="W65" s="89"/>
    </row>
    <row r="66" spans="1:23" ht="30" x14ac:dyDescent="0.25">
      <c r="A66" s="89"/>
      <c r="C66" s="144" t="s">
        <v>376</v>
      </c>
      <c r="D66" s="119">
        <v>0</v>
      </c>
      <c r="E66" s="119">
        <v>0</v>
      </c>
      <c r="F66" s="119">
        <v>30</v>
      </c>
      <c r="G66" s="119">
        <v>10</v>
      </c>
      <c r="H66" s="119">
        <v>10</v>
      </c>
      <c r="I66" s="102">
        <v>10</v>
      </c>
      <c r="W66" s="89"/>
    </row>
    <row r="67" spans="1:23" ht="15" customHeight="1" x14ac:dyDescent="0.25">
      <c r="A67" s="89"/>
      <c r="W67" s="89"/>
    </row>
    <row r="68" spans="1:23" ht="14.45" customHeight="1" x14ac:dyDescent="0.25">
      <c r="A68" s="89"/>
      <c r="B68" s="258" t="str">
        <f>_xlfn.CONCAT('Front Page'!$C$84, " ",'Front Page'!$D$84)</f>
        <v>Table 5.16 Northern Ireland DSU run hour restriction (hours)</v>
      </c>
      <c r="C68" s="258"/>
      <c r="D68" s="258"/>
      <c r="E68" s="258"/>
      <c r="F68" s="258"/>
      <c r="G68" s="258"/>
      <c r="H68" s="258"/>
      <c r="I68" s="258"/>
      <c r="J68" s="258"/>
      <c r="K68" s="258"/>
      <c r="L68" s="258"/>
      <c r="M68" s="258"/>
      <c r="N68" s="258"/>
      <c r="O68" s="258"/>
      <c r="P68" s="258"/>
      <c r="Q68" s="258"/>
      <c r="R68" s="258"/>
      <c r="S68" s="258"/>
      <c r="T68" s="258"/>
      <c r="U68" s="258"/>
      <c r="V68" s="268"/>
      <c r="W68" s="89"/>
    </row>
    <row r="69" spans="1:23" ht="15" customHeight="1" x14ac:dyDescent="0.25">
      <c r="A69" s="89"/>
      <c r="B69" s="259"/>
      <c r="C69" s="259"/>
      <c r="D69" s="259"/>
      <c r="E69" s="259"/>
      <c r="F69" s="259"/>
      <c r="G69" s="259"/>
      <c r="H69" s="259"/>
      <c r="I69" s="259"/>
      <c r="J69" s="259"/>
      <c r="K69" s="259"/>
      <c r="L69" s="259"/>
      <c r="M69" s="259"/>
      <c r="N69" s="259"/>
      <c r="O69" s="259"/>
      <c r="P69" s="259"/>
      <c r="Q69" s="259"/>
      <c r="R69" s="259"/>
      <c r="S69" s="259"/>
      <c r="T69" s="259"/>
      <c r="U69" s="259"/>
      <c r="V69" s="259"/>
      <c r="W69" s="89"/>
    </row>
    <row r="70" spans="1:23" x14ac:dyDescent="0.25">
      <c r="A70" s="89"/>
      <c r="W70" s="89"/>
    </row>
    <row r="71" spans="1:23" ht="18.600000000000001" customHeight="1" x14ac:dyDescent="0.25">
      <c r="A71" s="89"/>
      <c r="C71" s="141"/>
      <c r="D71" s="143">
        <v>2025</v>
      </c>
      <c r="E71" s="143">
        <v>2026</v>
      </c>
      <c r="F71" s="143">
        <v>2027</v>
      </c>
      <c r="G71" s="143">
        <v>2028</v>
      </c>
      <c r="H71" s="143">
        <v>2029</v>
      </c>
      <c r="I71" s="141">
        <v>2030</v>
      </c>
      <c r="W71" s="89"/>
    </row>
    <row r="72" spans="1:23" ht="30" x14ac:dyDescent="0.25">
      <c r="A72" s="89"/>
      <c r="C72" s="144" t="s">
        <v>378</v>
      </c>
      <c r="D72" s="119">
        <v>5</v>
      </c>
      <c r="E72" s="119">
        <v>5</v>
      </c>
      <c r="F72" s="154">
        <v>5</v>
      </c>
      <c r="G72" s="119">
        <v>5</v>
      </c>
      <c r="H72" s="119">
        <v>5</v>
      </c>
      <c r="I72" s="102">
        <v>5</v>
      </c>
      <c r="W72" s="89"/>
    </row>
    <row r="73" spans="1:23" x14ac:dyDescent="0.25">
      <c r="A73" s="89"/>
      <c r="W73" s="89"/>
    </row>
    <row r="74" spans="1:23" x14ac:dyDescent="0.25">
      <c r="A74" s="89"/>
      <c r="B74" s="258" t="str">
        <f>_xlfn.CONCAT('Front Page'!$C$85, " ",'Front Page'!$D$85)</f>
        <v>Table 5.17 Northern Ireland AGU capacity (MW)</v>
      </c>
      <c r="C74" s="258"/>
      <c r="D74" s="258"/>
      <c r="E74" s="258"/>
      <c r="F74" s="258"/>
      <c r="G74" s="258"/>
      <c r="H74" s="258"/>
      <c r="I74" s="258"/>
      <c r="J74" s="258"/>
      <c r="K74" s="258"/>
      <c r="L74" s="258"/>
      <c r="M74" s="258"/>
      <c r="N74" s="258"/>
      <c r="O74" s="258"/>
      <c r="P74" s="258"/>
      <c r="Q74" s="258"/>
      <c r="R74" s="258"/>
      <c r="S74" s="258"/>
      <c r="T74" s="258"/>
      <c r="U74" s="258"/>
      <c r="V74" s="268"/>
      <c r="W74" s="89"/>
    </row>
    <row r="75" spans="1:23" x14ac:dyDescent="0.25">
      <c r="A75" s="89"/>
      <c r="B75" s="259"/>
      <c r="C75" s="259"/>
      <c r="D75" s="259"/>
      <c r="E75" s="259"/>
      <c r="F75" s="259"/>
      <c r="G75" s="259"/>
      <c r="H75" s="259"/>
      <c r="I75" s="259"/>
      <c r="J75" s="259"/>
      <c r="K75" s="259"/>
      <c r="L75" s="259"/>
      <c r="M75" s="259"/>
      <c r="N75" s="259"/>
      <c r="O75" s="259"/>
      <c r="P75" s="259"/>
      <c r="Q75" s="259"/>
      <c r="R75" s="259"/>
      <c r="S75" s="259"/>
      <c r="T75" s="259"/>
      <c r="U75" s="259"/>
      <c r="V75" s="259"/>
      <c r="W75" s="89"/>
    </row>
    <row r="76" spans="1:23" x14ac:dyDescent="0.25">
      <c r="A76" s="89"/>
      <c r="W76" s="89"/>
    </row>
    <row r="77" spans="1:23" x14ac:dyDescent="0.25">
      <c r="A77" s="89"/>
      <c r="C77" s="141"/>
      <c r="D77" s="143">
        <v>2025</v>
      </c>
      <c r="E77" s="143">
        <v>2026</v>
      </c>
      <c r="F77" s="143">
        <v>2027</v>
      </c>
      <c r="G77" s="143">
        <v>2028</v>
      </c>
      <c r="H77" s="143">
        <v>2029</v>
      </c>
      <c r="I77" s="141">
        <v>2030</v>
      </c>
      <c r="W77" s="89"/>
    </row>
    <row r="78" spans="1:23" x14ac:dyDescent="0.25">
      <c r="A78" s="89"/>
      <c r="C78" s="144" t="s">
        <v>119</v>
      </c>
      <c r="D78" s="154">
        <v>79</v>
      </c>
      <c r="E78" s="154">
        <v>79</v>
      </c>
      <c r="F78" s="154">
        <v>79</v>
      </c>
      <c r="G78" s="154">
        <v>79</v>
      </c>
      <c r="H78" s="154">
        <v>79</v>
      </c>
      <c r="I78" s="144">
        <v>79</v>
      </c>
      <c r="W78" s="89"/>
    </row>
    <row r="79" spans="1:23" x14ac:dyDescent="0.25">
      <c r="A79" s="12"/>
      <c r="W79" s="89"/>
    </row>
    <row r="80" spans="1:23" x14ac:dyDescent="0.25">
      <c r="A80" s="15"/>
      <c r="B80" s="39"/>
      <c r="C80" s="39"/>
      <c r="D80" s="39"/>
      <c r="E80" s="39"/>
      <c r="F80" s="39"/>
      <c r="G80" s="39"/>
      <c r="H80" s="39"/>
      <c r="I80" s="39"/>
      <c r="J80" s="39"/>
      <c r="K80" s="39"/>
      <c r="L80" s="39"/>
      <c r="M80" s="39"/>
      <c r="N80" s="39"/>
      <c r="O80" s="39"/>
      <c r="P80" s="39"/>
      <c r="Q80" s="39"/>
      <c r="R80" s="39"/>
      <c r="S80" s="39"/>
      <c r="T80" s="39"/>
      <c r="U80" s="39"/>
      <c r="V80" s="39"/>
      <c r="W80" s="16"/>
    </row>
    <row r="82" spans="2:22" x14ac:dyDescent="0.25">
      <c r="B82" s="202"/>
      <c r="C82" s="202"/>
      <c r="D82" s="202"/>
      <c r="E82" s="202"/>
      <c r="F82" s="202"/>
      <c r="G82" s="202"/>
      <c r="H82" s="202"/>
      <c r="I82" s="202"/>
      <c r="J82" s="202"/>
      <c r="K82" s="202"/>
      <c r="L82" s="202"/>
      <c r="M82" s="202"/>
      <c r="N82" s="202"/>
      <c r="O82" s="202"/>
      <c r="P82" s="202"/>
      <c r="Q82" s="202"/>
      <c r="R82" s="202"/>
      <c r="S82" s="202"/>
      <c r="T82" s="202"/>
      <c r="U82" s="202"/>
      <c r="V82" s="202"/>
    </row>
    <row r="83" spans="2:22" x14ac:dyDescent="0.25">
      <c r="B83" s="202"/>
      <c r="C83" s="202"/>
      <c r="D83" s="202"/>
      <c r="E83" s="202"/>
      <c r="F83" s="202"/>
      <c r="G83" s="202"/>
      <c r="H83" s="202"/>
      <c r="I83" s="202"/>
      <c r="J83" s="202"/>
      <c r="K83" s="202"/>
      <c r="L83" s="202"/>
      <c r="M83" s="202"/>
      <c r="N83" s="202"/>
      <c r="O83" s="202"/>
      <c r="P83" s="202"/>
      <c r="Q83" s="202"/>
      <c r="R83" s="202"/>
      <c r="S83" s="202"/>
      <c r="T83" s="202"/>
      <c r="U83" s="202"/>
      <c r="V83" s="202"/>
    </row>
  </sheetData>
  <mergeCells count="15">
    <mergeCell ref="B2:V2"/>
    <mergeCell ref="B4:V4"/>
    <mergeCell ref="B6:V7"/>
    <mergeCell ref="B15:V16"/>
    <mergeCell ref="B82:V83"/>
    <mergeCell ref="B53:V54"/>
    <mergeCell ref="B59:V59"/>
    <mergeCell ref="B61:V62"/>
    <mergeCell ref="B68:V69"/>
    <mergeCell ref="B74:V75"/>
    <mergeCell ref="B24:V24"/>
    <mergeCell ref="B26:V27"/>
    <mergeCell ref="B35:V36"/>
    <mergeCell ref="B44:V44"/>
    <mergeCell ref="B46:V47"/>
  </mergeCells>
  <phoneticPr fontId="1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8E84-84C7-4D96-B125-3F49180CD993}">
  <sheetPr>
    <tabColor rgb="FF008C96"/>
  </sheetPr>
  <dimension ref="A1:X235"/>
  <sheetViews>
    <sheetView workbookViewId="0"/>
  </sheetViews>
  <sheetFormatPr defaultColWidth="8.85546875" defaultRowHeight="15" x14ac:dyDescent="0.25"/>
  <cols>
    <col min="1" max="1" width="3.85546875" style="1" customWidth="1"/>
    <col min="2" max="2" width="3.42578125" style="1" customWidth="1"/>
    <col min="3" max="3" width="16.42578125" style="1" customWidth="1"/>
    <col min="4" max="8" width="14.42578125" style="1" customWidth="1"/>
    <col min="9" max="9" width="16.85546875" style="1" customWidth="1"/>
    <col min="10" max="11" width="16.42578125" style="1" customWidth="1"/>
    <col min="12" max="20" width="9.140625" style="1"/>
    <col min="21" max="21" width="8.85546875" style="1"/>
    <col min="22" max="22" width="9.140625" style="1"/>
    <col min="23" max="23" width="3.42578125" style="1" customWidth="1"/>
    <col min="24" max="24" width="4" style="1" customWidth="1"/>
    <col min="25" max="16384" width="8.85546875" style="1"/>
  </cols>
  <sheetData>
    <row r="1" spans="1:24" x14ac:dyDescent="0.25">
      <c r="A1" s="8"/>
      <c r="B1" s="9"/>
      <c r="C1" s="9"/>
      <c r="D1" s="9"/>
      <c r="E1" s="9"/>
      <c r="F1" s="9"/>
      <c r="G1" s="9"/>
      <c r="H1" s="9"/>
      <c r="I1" s="9"/>
      <c r="J1" s="9"/>
      <c r="K1" s="9"/>
      <c r="L1" s="9"/>
      <c r="M1" s="9"/>
      <c r="N1" s="9"/>
      <c r="O1" s="9"/>
      <c r="P1" s="9"/>
      <c r="Q1" s="9"/>
      <c r="R1" s="9"/>
      <c r="S1" s="9"/>
      <c r="T1" s="9"/>
      <c r="U1" s="9"/>
      <c r="V1" s="9"/>
      <c r="W1" s="9"/>
      <c r="X1" s="10"/>
    </row>
    <row r="2" spans="1:24" ht="31.5" x14ac:dyDescent="0.5">
      <c r="A2" s="32"/>
      <c r="B2" s="266" t="s">
        <v>379</v>
      </c>
      <c r="C2" s="260"/>
      <c r="D2" s="260"/>
      <c r="E2" s="260"/>
      <c r="F2" s="260"/>
      <c r="G2" s="260"/>
      <c r="H2" s="260"/>
      <c r="I2" s="260"/>
      <c r="J2" s="260"/>
      <c r="K2" s="260"/>
      <c r="L2" s="260"/>
      <c r="M2" s="260"/>
      <c r="N2" s="260"/>
      <c r="O2" s="260"/>
      <c r="P2" s="260"/>
      <c r="Q2" s="260"/>
      <c r="R2" s="260"/>
      <c r="S2" s="260"/>
      <c r="T2" s="260"/>
      <c r="U2" s="260"/>
      <c r="V2" s="260"/>
      <c r="W2" s="261"/>
      <c r="X2" s="12"/>
    </row>
    <row r="3" spans="1:24" x14ac:dyDescent="0.25">
      <c r="A3" s="32"/>
      <c r="B3" s="27"/>
      <c r="C3" s="28"/>
      <c r="D3" s="28"/>
      <c r="E3" s="28"/>
      <c r="F3" s="28"/>
      <c r="G3" s="28"/>
      <c r="H3" s="28"/>
      <c r="I3" s="28"/>
      <c r="J3" s="28"/>
      <c r="K3" s="28"/>
      <c r="L3" s="28"/>
      <c r="M3" s="28"/>
      <c r="N3" s="28"/>
      <c r="O3" s="28"/>
      <c r="P3" s="28"/>
      <c r="Q3" s="28"/>
      <c r="R3" s="28"/>
      <c r="S3" s="28"/>
      <c r="T3" s="28"/>
      <c r="U3" s="28"/>
      <c r="V3" s="28"/>
      <c r="W3" s="29"/>
      <c r="X3" s="12"/>
    </row>
    <row r="4" spans="1:24" ht="21" x14ac:dyDescent="0.35">
      <c r="A4" s="32"/>
      <c r="B4" s="265" t="s">
        <v>380</v>
      </c>
      <c r="C4" s="262"/>
      <c r="D4" s="262"/>
      <c r="E4" s="262"/>
      <c r="F4" s="262"/>
      <c r="G4" s="262"/>
      <c r="H4" s="262"/>
      <c r="I4" s="262"/>
      <c r="J4" s="262"/>
      <c r="K4" s="262"/>
      <c r="L4" s="262"/>
      <c r="M4" s="262"/>
      <c r="N4" s="262"/>
      <c r="O4" s="262"/>
      <c r="P4" s="262"/>
      <c r="Q4" s="262"/>
      <c r="R4" s="262"/>
      <c r="S4" s="262"/>
      <c r="T4" s="262"/>
      <c r="U4" s="262"/>
      <c r="V4" s="262"/>
      <c r="W4" s="263"/>
      <c r="X4" s="12"/>
    </row>
    <row r="5" spans="1:24" x14ac:dyDescent="0.25">
      <c r="A5" s="11"/>
      <c r="B5" s="4"/>
      <c r="W5" s="5"/>
      <c r="X5" s="12"/>
    </row>
    <row r="6" spans="1:24" ht="15" customHeight="1" x14ac:dyDescent="0.25">
      <c r="A6" s="32"/>
      <c r="B6" s="267" t="str">
        <f>_xlfn.CONCAT('Front Page'!$C$86, " ",'Front Page'!$D$86)</f>
        <v>Table 5.18 Summary of technology class availability statistics</v>
      </c>
      <c r="C6" s="258"/>
      <c r="D6" s="258"/>
      <c r="E6" s="258"/>
      <c r="F6" s="258"/>
      <c r="G6" s="258"/>
      <c r="H6" s="258"/>
      <c r="I6" s="258"/>
      <c r="J6" s="258"/>
      <c r="K6" s="258"/>
      <c r="L6" s="258"/>
      <c r="M6" s="258"/>
      <c r="N6" s="258"/>
      <c r="O6" s="258"/>
      <c r="P6" s="258"/>
      <c r="Q6" s="258"/>
      <c r="R6" s="258"/>
      <c r="S6" s="258"/>
      <c r="T6" s="258"/>
      <c r="U6" s="258"/>
      <c r="V6" s="258"/>
      <c r="W6" s="268"/>
      <c r="X6" s="12"/>
    </row>
    <row r="7" spans="1:24" x14ac:dyDescent="0.25">
      <c r="A7" s="32"/>
      <c r="B7" s="269"/>
      <c r="C7" s="259"/>
      <c r="D7" s="259"/>
      <c r="E7" s="259"/>
      <c r="F7" s="259"/>
      <c r="G7" s="259"/>
      <c r="H7" s="259"/>
      <c r="I7" s="259"/>
      <c r="J7" s="259"/>
      <c r="K7" s="259"/>
      <c r="L7" s="259"/>
      <c r="M7" s="259"/>
      <c r="N7" s="259"/>
      <c r="O7" s="259"/>
      <c r="P7" s="259"/>
      <c r="Q7" s="259"/>
      <c r="R7" s="259"/>
      <c r="S7" s="259"/>
      <c r="T7" s="259"/>
      <c r="U7" s="259"/>
      <c r="V7" s="259"/>
      <c r="W7" s="259"/>
      <c r="X7" s="89"/>
    </row>
    <row r="8" spans="1:24" x14ac:dyDescent="0.25">
      <c r="A8" s="12"/>
      <c r="X8" s="89"/>
    </row>
    <row r="9" spans="1:24" ht="75" x14ac:dyDescent="0.25">
      <c r="A9" s="12"/>
      <c r="C9" s="23" t="s">
        <v>19</v>
      </c>
      <c r="D9" s="23" t="s">
        <v>104</v>
      </c>
      <c r="E9" s="23" t="s">
        <v>381</v>
      </c>
      <c r="F9" s="23" t="s">
        <v>382</v>
      </c>
      <c r="G9" s="23" t="s">
        <v>383</v>
      </c>
      <c r="X9" s="89"/>
    </row>
    <row r="10" spans="1:24" x14ac:dyDescent="0.25">
      <c r="A10" s="12"/>
      <c r="C10" s="155" t="s">
        <v>23</v>
      </c>
      <c r="D10" s="102" t="s">
        <v>341</v>
      </c>
      <c r="E10" s="102" t="s">
        <v>341</v>
      </c>
      <c r="F10" s="102" t="s">
        <v>341</v>
      </c>
      <c r="G10" s="102">
        <v>28.4</v>
      </c>
      <c r="X10" s="89"/>
    </row>
    <row r="11" spans="1:24" ht="30" x14ac:dyDescent="0.25">
      <c r="A11" s="12"/>
      <c r="C11" s="155" t="s">
        <v>384</v>
      </c>
      <c r="D11" s="102" t="s">
        <v>341</v>
      </c>
      <c r="E11" s="102" t="s">
        <v>341</v>
      </c>
      <c r="F11" s="102" t="s">
        <v>341</v>
      </c>
      <c r="G11" s="102">
        <v>28.2</v>
      </c>
      <c r="X11" s="89"/>
    </row>
    <row r="12" spans="1:24" x14ac:dyDescent="0.25">
      <c r="A12" s="12"/>
      <c r="C12" s="155" t="s">
        <v>5</v>
      </c>
      <c r="D12" s="102">
        <v>8.9</v>
      </c>
      <c r="E12" s="102">
        <v>5.3</v>
      </c>
      <c r="F12" s="102">
        <v>470</v>
      </c>
      <c r="G12" s="102">
        <v>85.8</v>
      </c>
      <c r="X12" s="89"/>
    </row>
    <row r="13" spans="1:24" x14ac:dyDescent="0.25">
      <c r="A13" s="12"/>
      <c r="C13" s="155" t="s">
        <v>25</v>
      </c>
      <c r="D13" s="102">
        <v>10.9</v>
      </c>
      <c r="E13" s="102">
        <v>5.4</v>
      </c>
      <c r="F13" s="102">
        <v>470</v>
      </c>
      <c r="G13" s="102">
        <v>83.7</v>
      </c>
      <c r="X13" s="89"/>
    </row>
    <row r="14" spans="1:24" x14ac:dyDescent="0.25">
      <c r="A14" s="12"/>
      <c r="C14" s="155" t="s">
        <v>6</v>
      </c>
      <c r="D14" s="102">
        <v>11.3</v>
      </c>
      <c r="E14" s="102">
        <v>9.4</v>
      </c>
      <c r="F14" s="102">
        <v>820</v>
      </c>
      <c r="G14" s="102">
        <v>79.3</v>
      </c>
      <c r="X14" s="89"/>
    </row>
    <row r="15" spans="1:24" x14ac:dyDescent="0.25">
      <c r="A15" s="12"/>
      <c r="C15" s="155" t="s">
        <v>191</v>
      </c>
      <c r="D15" s="102">
        <v>4.5</v>
      </c>
      <c r="E15" s="102">
        <v>3.8</v>
      </c>
      <c r="F15" s="102">
        <v>340</v>
      </c>
      <c r="G15" s="102">
        <v>91.7</v>
      </c>
      <c r="X15" s="89"/>
    </row>
    <row r="16" spans="1:24" ht="30" x14ac:dyDescent="0.25">
      <c r="A16" s="12"/>
      <c r="C16" s="155" t="s">
        <v>385</v>
      </c>
      <c r="D16" s="102">
        <v>2.7</v>
      </c>
      <c r="E16" s="102">
        <v>7.4</v>
      </c>
      <c r="F16" s="102">
        <v>650</v>
      </c>
      <c r="G16" s="102">
        <v>89.9</v>
      </c>
      <c r="X16" s="89"/>
    </row>
    <row r="17" spans="1:24" x14ac:dyDescent="0.25">
      <c r="A17" s="12"/>
      <c r="C17" s="155" t="s">
        <v>105</v>
      </c>
      <c r="D17" s="102">
        <v>19.2</v>
      </c>
      <c r="E17" s="102">
        <v>7.7</v>
      </c>
      <c r="F17" s="102">
        <v>680</v>
      </c>
      <c r="G17" s="102">
        <v>73.099999999999994</v>
      </c>
      <c r="X17" s="89"/>
    </row>
    <row r="18" spans="1:24" x14ac:dyDescent="0.25">
      <c r="A18" s="12"/>
      <c r="X18" s="89"/>
    </row>
    <row r="19" spans="1:24" ht="21" x14ac:dyDescent="0.35">
      <c r="A19" s="12"/>
      <c r="B19" s="265" t="s">
        <v>631</v>
      </c>
      <c r="C19" s="262"/>
      <c r="D19" s="262"/>
      <c r="E19" s="262"/>
      <c r="F19" s="262"/>
      <c r="G19" s="262"/>
      <c r="H19" s="262"/>
      <c r="I19" s="262"/>
      <c r="J19" s="262"/>
      <c r="K19" s="262"/>
      <c r="L19" s="262"/>
      <c r="M19" s="262"/>
      <c r="N19" s="262"/>
      <c r="O19" s="262"/>
      <c r="P19" s="262"/>
      <c r="Q19" s="262"/>
      <c r="R19" s="262"/>
      <c r="S19" s="262"/>
      <c r="T19" s="262"/>
      <c r="U19" s="262"/>
      <c r="V19" s="262"/>
      <c r="W19" s="263"/>
      <c r="X19" s="89"/>
    </row>
    <row r="20" spans="1:24" x14ac:dyDescent="0.25">
      <c r="A20" s="12"/>
      <c r="B20" s="4"/>
      <c r="W20" s="5"/>
      <c r="X20" s="89"/>
    </row>
    <row r="21" spans="1:24" ht="15" customHeight="1" x14ac:dyDescent="0.25">
      <c r="A21" s="12"/>
      <c r="B21" s="267" t="str">
        <f>_xlfn.CONCAT('Front Page'!$C$87, " ",'Front Page'!$D$87)</f>
        <v>Figure 5.6 All-island average annual generation capacity availability for the past 10 years (excluding DSU)</v>
      </c>
      <c r="C21" s="258"/>
      <c r="D21" s="258"/>
      <c r="E21" s="258"/>
      <c r="F21" s="258"/>
      <c r="G21" s="258"/>
      <c r="H21" s="258"/>
      <c r="I21" s="258"/>
      <c r="J21" s="258"/>
      <c r="K21" s="258"/>
      <c r="L21" s="258"/>
      <c r="M21" s="258"/>
      <c r="N21" s="258"/>
      <c r="O21" s="258"/>
      <c r="P21" s="258"/>
      <c r="Q21" s="258"/>
      <c r="R21" s="258"/>
      <c r="S21" s="258"/>
      <c r="T21" s="258"/>
      <c r="U21" s="258"/>
      <c r="V21" s="258"/>
      <c r="W21" s="268"/>
      <c r="X21" s="89"/>
    </row>
    <row r="22" spans="1:24" x14ac:dyDescent="0.25">
      <c r="A22" s="12"/>
      <c r="B22" s="269"/>
      <c r="C22" s="259"/>
      <c r="D22" s="259"/>
      <c r="E22" s="259"/>
      <c r="F22" s="259"/>
      <c r="G22" s="259"/>
      <c r="H22" s="259"/>
      <c r="I22" s="259"/>
      <c r="J22" s="259"/>
      <c r="K22" s="259"/>
      <c r="L22" s="259"/>
      <c r="M22" s="259"/>
      <c r="N22" s="259"/>
      <c r="O22" s="259"/>
      <c r="P22" s="259"/>
      <c r="Q22" s="259"/>
      <c r="R22" s="259"/>
      <c r="S22" s="259"/>
      <c r="T22" s="259"/>
      <c r="U22" s="259"/>
      <c r="V22" s="259"/>
      <c r="W22" s="259"/>
      <c r="X22" s="89"/>
    </row>
    <row r="23" spans="1:24" x14ac:dyDescent="0.25">
      <c r="A23" s="12"/>
      <c r="X23" s="89"/>
    </row>
    <row r="24" spans="1:24" ht="45" x14ac:dyDescent="0.25">
      <c r="A24" s="12"/>
      <c r="C24" s="23" t="s">
        <v>2</v>
      </c>
      <c r="D24" s="23" t="s">
        <v>406</v>
      </c>
      <c r="E24" s="23" t="s">
        <v>407</v>
      </c>
      <c r="F24" s="23" t="s">
        <v>408</v>
      </c>
      <c r="G24" s="23" t="s">
        <v>409</v>
      </c>
      <c r="X24" s="89"/>
    </row>
    <row r="25" spans="1:24" x14ac:dyDescent="0.25">
      <c r="A25" s="89"/>
      <c r="C25" s="102">
        <v>2014</v>
      </c>
      <c r="D25" s="102">
        <v>85.1</v>
      </c>
      <c r="E25" s="271">
        <v>87.84</v>
      </c>
      <c r="F25" s="102"/>
      <c r="G25" s="102"/>
      <c r="X25" s="89"/>
    </row>
    <row r="26" spans="1:24" x14ac:dyDescent="0.25">
      <c r="A26" s="89"/>
      <c r="C26" s="102">
        <v>2015</v>
      </c>
      <c r="D26" s="102">
        <v>89.5</v>
      </c>
      <c r="E26" s="271"/>
      <c r="F26" s="102"/>
      <c r="G26" s="102"/>
      <c r="X26" s="89"/>
    </row>
    <row r="27" spans="1:24" x14ac:dyDescent="0.25">
      <c r="A27" s="89"/>
      <c r="C27" s="102">
        <v>2016</v>
      </c>
      <c r="D27" s="102">
        <v>89.7</v>
      </c>
      <c r="E27" s="271"/>
      <c r="F27" s="102"/>
      <c r="G27" s="102"/>
      <c r="X27" s="89"/>
    </row>
    <row r="28" spans="1:24" x14ac:dyDescent="0.25">
      <c r="A28" s="89"/>
      <c r="C28" s="102">
        <v>2017</v>
      </c>
      <c r="D28" s="102">
        <v>90.2</v>
      </c>
      <c r="E28" s="271"/>
      <c r="F28" s="102"/>
      <c r="G28" s="102"/>
      <c r="X28" s="89"/>
    </row>
    <row r="29" spans="1:24" x14ac:dyDescent="0.25">
      <c r="A29" s="89"/>
      <c r="C29" s="102">
        <v>2018</v>
      </c>
      <c r="D29" s="102">
        <v>84.7</v>
      </c>
      <c r="E29" s="271"/>
      <c r="F29" s="102"/>
      <c r="G29" s="102"/>
      <c r="X29" s="89"/>
    </row>
    <row r="30" spans="1:24" x14ac:dyDescent="0.25">
      <c r="A30" s="89"/>
      <c r="C30" s="102">
        <v>2019</v>
      </c>
      <c r="D30" s="102">
        <v>79.8</v>
      </c>
      <c r="E30" s="102"/>
      <c r="F30" s="271">
        <v>76.8</v>
      </c>
      <c r="G30" s="271">
        <v>84.2</v>
      </c>
      <c r="X30" s="89"/>
    </row>
    <row r="31" spans="1:24" x14ac:dyDescent="0.25">
      <c r="A31" s="89"/>
      <c r="C31" s="102">
        <v>2020</v>
      </c>
      <c r="D31" s="102">
        <v>81.099999999999994</v>
      </c>
      <c r="E31" s="102"/>
      <c r="F31" s="271"/>
      <c r="G31" s="271"/>
      <c r="X31" s="89"/>
    </row>
    <row r="32" spans="1:24" x14ac:dyDescent="0.25">
      <c r="A32" s="89"/>
      <c r="C32" s="102">
        <v>2021</v>
      </c>
      <c r="D32" s="102">
        <v>71.400000000000006</v>
      </c>
      <c r="E32" s="102"/>
      <c r="F32" s="271"/>
      <c r="G32" s="271"/>
      <c r="X32" s="89"/>
    </row>
    <row r="33" spans="1:24" x14ac:dyDescent="0.25">
      <c r="A33" s="89"/>
      <c r="C33" s="102">
        <v>2022</v>
      </c>
      <c r="D33" s="102">
        <v>74.400000000000006</v>
      </c>
      <c r="E33" s="102"/>
      <c r="F33" s="271"/>
      <c r="G33" s="271"/>
      <c r="X33" s="89"/>
    </row>
    <row r="34" spans="1:24" x14ac:dyDescent="0.25">
      <c r="A34" s="89"/>
      <c r="C34" s="102">
        <v>2023</v>
      </c>
      <c r="D34" s="102">
        <v>77.3</v>
      </c>
      <c r="E34" s="102"/>
      <c r="F34" s="271"/>
      <c r="G34" s="271"/>
      <c r="X34" s="89"/>
    </row>
    <row r="35" spans="1:24" x14ac:dyDescent="0.25">
      <c r="A35" s="89"/>
      <c r="X35" s="89"/>
    </row>
    <row r="36" spans="1:24" x14ac:dyDescent="0.25">
      <c r="A36" s="89"/>
      <c r="X36" s="89"/>
    </row>
    <row r="37" spans="1:24" x14ac:dyDescent="0.25">
      <c r="A37" s="89"/>
      <c r="X37" s="89"/>
    </row>
    <row r="38" spans="1:24" x14ac:dyDescent="0.25">
      <c r="A38" s="89"/>
      <c r="X38" s="89"/>
    </row>
    <row r="39" spans="1:24" x14ac:dyDescent="0.25">
      <c r="A39" s="89"/>
      <c r="X39" s="89"/>
    </row>
    <row r="40" spans="1:24" x14ac:dyDescent="0.25">
      <c r="A40" s="89"/>
      <c r="X40" s="89"/>
    </row>
    <row r="41" spans="1:24" ht="15" customHeight="1" x14ac:dyDescent="0.25">
      <c r="A41" s="89"/>
      <c r="B41" s="267" t="str">
        <f>_xlfn.CONCAT('Front Page'!$C$88, " ",'Front Page'!$D$88)</f>
        <v>Figure 5.7 Average annual conventional generation capacity forced and scheduled outage rates in Ireland for the past 10 years</v>
      </c>
      <c r="C41" s="258"/>
      <c r="D41" s="258"/>
      <c r="E41" s="258"/>
      <c r="F41" s="258"/>
      <c r="G41" s="258"/>
      <c r="H41" s="258"/>
      <c r="I41" s="258"/>
      <c r="J41" s="258"/>
      <c r="K41" s="258"/>
      <c r="L41" s="258"/>
      <c r="M41" s="258"/>
      <c r="N41" s="258"/>
      <c r="O41" s="258"/>
      <c r="P41" s="258"/>
      <c r="Q41" s="258"/>
      <c r="R41" s="258"/>
      <c r="S41" s="258"/>
      <c r="T41" s="258"/>
      <c r="U41" s="258"/>
      <c r="V41" s="258"/>
      <c r="W41" s="268"/>
      <c r="X41" s="89"/>
    </row>
    <row r="42" spans="1:24" x14ac:dyDescent="0.25">
      <c r="A42" s="89"/>
      <c r="B42" s="269"/>
      <c r="C42" s="259"/>
      <c r="D42" s="259"/>
      <c r="E42" s="259"/>
      <c r="F42" s="259"/>
      <c r="G42" s="259"/>
      <c r="H42" s="259"/>
      <c r="I42" s="259"/>
      <c r="J42" s="259"/>
      <c r="K42" s="259"/>
      <c r="L42" s="259"/>
      <c r="M42" s="259"/>
      <c r="N42" s="259"/>
      <c r="O42" s="259"/>
      <c r="P42" s="259"/>
      <c r="Q42" s="259"/>
      <c r="R42" s="259"/>
      <c r="S42" s="259"/>
      <c r="T42" s="259"/>
      <c r="U42" s="259"/>
      <c r="V42" s="259"/>
      <c r="W42" s="259"/>
      <c r="X42" s="89"/>
    </row>
    <row r="43" spans="1:24" x14ac:dyDescent="0.25">
      <c r="A43" s="89"/>
      <c r="X43" s="89"/>
    </row>
    <row r="44" spans="1:24" ht="45" x14ac:dyDescent="0.25">
      <c r="A44" s="89"/>
      <c r="C44" s="23" t="s">
        <v>2</v>
      </c>
      <c r="D44" s="23" t="s">
        <v>410</v>
      </c>
      <c r="E44" s="23" t="s">
        <v>407</v>
      </c>
      <c r="F44" s="23" t="s">
        <v>408</v>
      </c>
      <c r="H44" s="23" t="s">
        <v>2</v>
      </c>
      <c r="I44" s="23" t="s">
        <v>411</v>
      </c>
      <c r="J44" s="23" t="s">
        <v>407</v>
      </c>
      <c r="K44" s="23" t="s">
        <v>408</v>
      </c>
      <c r="X44" s="89"/>
    </row>
    <row r="45" spans="1:24" x14ac:dyDescent="0.25">
      <c r="A45" s="89"/>
      <c r="C45" s="23">
        <v>2014</v>
      </c>
      <c r="D45" s="73">
        <v>6.8</v>
      </c>
      <c r="E45" s="273">
        <v>5.22</v>
      </c>
      <c r="F45" s="64"/>
      <c r="H45" s="23">
        <v>2014</v>
      </c>
      <c r="I45" s="73">
        <v>8</v>
      </c>
      <c r="J45" s="273">
        <v>6.02</v>
      </c>
      <c r="K45" s="64"/>
      <c r="X45" s="89"/>
    </row>
    <row r="46" spans="1:24" x14ac:dyDescent="0.25">
      <c r="A46" s="89"/>
      <c r="C46" s="23">
        <v>2015</v>
      </c>
      <c r="D46" s="73">
        <v>2.9</v>
      </c>
      <c r="E46" s="273"/>
      <c r="F46" s="64"/>
      <c r="H46" s="23">
        <v>2015</v>
      </c>
      <c r="I46" s="73">
        <v>4.9000000000000004</v>
      </c>
      <c r="J46" s="273"/>
      <c r="K46" s="64"/>
      <c r="X46" s="89"/>
    </row>
    <row r="47" spans="1:24" x14ac:dyDescent="0.25">
      <c r="A47" s="89"/>
      <c r="C47" s="23">
        <v>2016</v>
      </c>
      <c r="D47" s="73">
        <v>4.0999999999999996</v>
      </c>
      <c r="E47" s="273"/>
      <c r="F47" s="64"/>
      <c r="H47" s="23">
        <v>2016</v>
      </c>
      <c r="I47" s="73">
        <v>5.7</v>
      </c>
      <c r="J47" s="273"/>
      <c r="K47" s="64"/>
      <c r="X47" s="89"/>
    </row>
    <row r="48" spans="1:24" x14ac:dyDescent="0.25">
      <c r="A48" s="89"/>
      <c r="C48" s="23">
        <v>2017</v>
      </c>
      <c r="D48" s="73">
        <v>5.5</v>
      </c>
      <c r="E48" s="273"/>
      <c r="F48" s="64"/>
      <c r="H48" s="23">
        <v>2017</v>
      </c>
      <c r="I48" s="73">
        <v>3.4</v>
      </c>
      <c r="J48" s="273"/>
      <c r="K48" s="64"/>
      <c r="X48" s="89"/>
    </row>
    <row r="49" spans="1:24" x14ac:dyDescent="0.25">
      <c r="A49" s="89"/>
      <c r="C49" s="23">
        <v>2018</v>
      </c>
      <c r="D49" s="73">
        <v>6.8</v>
      </c>
      <c r="E49" s="273"/>
      <c r="F49" s="104"/>
      <c r="H49" s="23">
        <v>2018</v>
      </c>
      <c r="I49" s="73">
        <v>8.1</v>
      </c>
      <c r="J49" s="273"/>
      <c r="K49" s="104"/>
      <c r="X49" s="89"/>
    </row>
    <row r="50" spans="1:24" x14ac:dyDescent="0.25">
      <c r="A50" s="89"/>
      <c r="C50" s="23">
        <v>2019</v>
      </c>
      <c r="D50" s="73">
        <v>10.3</v>
      </c>
      <c r="E50" s="65"/>
      <c r="F50" s="273">
        <v>16.14</v>
      </c>
      <c r="H50" s="23">
        <v>2019</v>
      </c>
      <c r="I50" s="73">
        <v>9.3000000000000007</v>
      </c>
      <c r="J50" s="65"/>
      <c r="K50" s="273">
        <v>6.5</v>
      </c>
      <c r="X50" s="89"/>
    </row>
    <row r="51" spans="1:24" x14ac:dyDescent="0.25">
      <c r="A51" s="89"/>
      <c r="C51" s="23">
        <v>2020</v>
      </c>
      <c r="D51" s="73">
        <v>12.6</v>
      </c>
      <c r="E51" s="66"/>
      <c r="F51" s="273"/>
      <c r="H51" s="23">
        <v>2020</v>
      </c>
      <c r="I51" s="73">
        <v>5.8</v>
      </c>
      <c r="J51" s="66"/>
      <c r="K51" s="273"/>
      <c r="X51" s="89"/>
    </row>
    <row r="52" spans="1:24" x14ac:dyDescent="0.25">
      <c r="A52" s="89"/>
      <c r="C52" s="23">
        <v>2021</v>
      </c>
      <c r="D52" s="73">
        <v>21.9</v>
      </c>
      <c r="E52" s="64"/>
      <c r="F52" s="273"/>
      <c r="H52" s="23">
        <v>2021</v>
      </c>
      <c r="I52" s="73">
        <v>7.8</v>
      </c>
      <c r="J52" s="64"/>
      <c r="K52" s="273"/>
      <c r="X52" s="89"/>
    </row>
    <row r="53" spans="1:24" x14ac:dyDescent="0.25">
      <c r="A53" s="89"/>
      <c r="C53" s="23">
        <v>2022</v>
      </c>
      <c r="D53" s="73">
        <v>18.100000000000001</v>
      </c>
      <c r="E53" s="64"/>
      <c r="F53" s="273"/>
      <c r="H53" s="23">
        <v>2022</v>
      </c>
      <c r="I53" s="73">
        <v>6.5</v>
      </c>
      <c r="J53" s="64"/>
      <c r="K53" s="273"/>
      <c r="X53" s="89"/>
    </row>
    <row r="54" spans="1:24" x14ac:dyDescent="0.25">
      <c r="A54" s="89"/>
      <c r="C54" s="23">
        <v>2023</v>
      </c>
      <c r="D54" s="73">
        <v>17.8</v>
      </c>
      <c r="E54" s="104"/>
      <c r="F54" s="273"/>
      <c r="H54" s="23">
        <v>2023</v>
      </c>
      <c r="I54" s="73">
        <v>3.1</v>
      </c>
      <c r="J54" s="104"/>
      <c r="K54" s="273"/>
      <c r="X54" s="89"/>
    </row>
    <row r="55" spans="1:24" x14ac:dyDescent="0.25">
      <c r="A55" s="89"/>
      <c r="X55" s="89"/>
    </row>
    <row r="56" spans="1:24" x14ac:dyDescent="0.25">
      <c r="A56" s="89"/>
      <c r="X56" s="89"/>
    </row>
    <row r="57" spans="1:24" x14ac:dyDescent="0.25">
      <c r="A57" s="89"/>
      <c r="X57" s="89"/>
    </row>
    <row r="58" spans="1:24" x14ac:dyDescent="0.25">
      <c r="A58" s="89"/>
      <c r="X58" s="89"/>
    </row>
    <row r="59" spans="1:24" x14ac:dyDescent="0.25">
      <c r="A59" s="89"/>
      <c r="X59" s="89"/>
    </row>
    <row r="60" spans="1:24" ht="15" customHeight="1" x14ac:dyDescent="0.25">
      <c r="A60" s="89"/>
      <c r="B60" s="267" t="str">
        <f>_xlfn.CONCAT('Front Page'!$C$89, " ",'Front Page'!$D$89)</f>
        <v>Figure 5.8 Average annual conventional generation capacity forced and scheduled outage rates in Northern Ireland for the past 10 years</v>
      </c>
      <c r="C60" s="258"/>
      <c r="D60" s="258"/>
      <c r="E60" s="258"/>
      <c r="F60" s="258"/>
      <c r="G60" s="258"/>
      <c r="H60" s="258"/>
      <c r="I60" s="258"/>
      <c r="J60" s="258"/>
      <c r="K60" s="258"/>
      <c r="L60" s="258"/>
      <c r="M60" s="258"/>
      <c r="N60" s="258"/>
      <c r="O60" s="258"/>
      <c r="P60" s="258"/>
      <c r="Q60" s="258"/>
      <c r="R60" s="258"/>
      <c r="S60" s="258"/>
      <c r="T60" s="258"/>
      <c r="U60" s="258"/>
      <c r="V60" s="258"/>
      <c r="W60" s="268"/>
      <c r="X60" s="89"/>
    </row>
    <row r="61" spans="1:24" x14ac:dyDescent="0.25">
      <c r="A61" s="89"/>
      <c r="B61" s="269"/>
      <c r="C61" s="259"/>
      <c r="D61" s="259"/>
      <c r="E61" s="259"/>
      <c r="F61" s="259"/>
      <c r="G61" s="259"/>
      <c r="H61" s="259"/>
      <c r="I61" s="259"/>
      <c r="J61" s="259"/>
      <c r="K61" s="259"/>
      <c r="L61" s="259"/>
      <c r="M61" s="259"/>
      <c r="N61" s="259"/>
      <c r="O61" s="259"/>
      <c r="P61" s="259"/>
      <c r="Q61" s="259"/>
      <c r="R61" s="259"/>
      <c r="S61" s="259"/>
      <c r="T61" s="259"/>
      <c r="U61" s="259"/>
      <c r="V61" s="259"/>
      <c r="W61" s="259"/>
      <c r="X61" s="89"/>
    </row>
    <row r="62" spans="1:24" x14ac:dyDescent="0.25">
      <c r="A62" s="89"/>
      <c r="X62" s="89"/>
    </row>
    <row r="63" spans="1:24" ht="45" x14ac:dyDescent="0.25">
      <c r="A63" s="89"/>
      <c r="C63" s="23" t="s">
        <v>2</v>
      </c>
      <c r="D63" s="23" t="s">
        <v>410</v>
      </c>
      <c r="E63" s="23" t="s">
        <v>407</v>
      </c>
      <c r="F63" s="23" t="s">
        <v>408</v>
      </c>
      <c r="H63" s="23" t="s">
        <v>2</v>
      </c>
      <c r="I63" s="23" t="s">
        <v>411</v>
      </c>
      <c r="J63" s="23" t="s">
        <v>407</v>
      </c>
      <c r="K63" s="23" t="s">
        <v>408</v>
      </c>
      <c r="X63" s="89"/>
    </row>
    <row r="64" spans="1:24" x14ac:dyDescent="0.25">
      <c r="A64" s="89"/>
      <c r="C64" s="23">
        <v>2014</v>
      </c>
      <c r="D64" s="73">
        <v>9.6</v>
      </c>
      <c r="E64" s="273">
        <v>8.16</v>
      </c>
      <c r="F64" s="64"/>
      <c r="H64" s="23">
        <v>2014</v>
      </c>
      <c r="I64" s="73">
        <v>4.9000000000000004</v>
      </c>
      <c r="J64" s="273">
        <v>3.18</v>
      </c>
      <c r="K64" s="64"/>
      <c r="X64" s="89"/>
    </row>
    <row r="65" spans="1:24" x14ac:dyDescent="0.25">
      <c r="A65" s="89"/>
      <c r="C65" s="23">
        <v>2015</v>
      </c>
      <c r="D65" s="73">
        <v>10.3</v>
      </c>
      <c r="E65" s="273"/>
      <c r="F65" s="64"/>
      <c r="H65" s="23">
        <v>2015</v>
      </c>
      <c r="I65" s="73">
        <v>4</v>
      </c>
      <c r="J65" s="273"/>
      <c r="K65" s="64"/>
      <c r="X65" s="89"/>
    </row>
    <row r="66" spans="1:24" x14ac:dyDescent="0.25">
      <c r="A66" s="89"/>
      <c r="C66" s="23">
        <v>2016</v>
      </c>
      <c r="D66" s="73">
        <v>4.5999999999999996</v>
      </c>
      <c r="E66" s="273"/>
      <c r="F66" s="64"/>
      <c r="H66" s="23">
        <v>2016</v>
      </c>
      <c r="I66" s="73">
        <v>4.4000000000000004</v>
      </c>
      <c r="J66" s="273"/>
      <c r="K66" s="64"/>
      <c r="X66" s="89"/>
    </row>
    <row r="67" spans="1:24" x14ac:dyDescent="0.25">
      <c r="A67" s="89"/>
      <c r="C67" s="23">
        <v>2017</v>
      </c>
      <c r="D67" s="73">
        <v>6.4</v>
      </c>
      <c r="E67" s="273"/>
      <c r="F67" s="64"/>
      <c r="H67" s="23">
        <v>2017</v>
      </c>
      <c r="I67" s="73">
        <v>1.1000000000000001</v>
      </c>
      <c r="J67" s="273"/>
      <c r="K67" s="64"/>
      <c r="X67" s="89"/>
    </row>
    <row r="68" spans="1:24" x14ac:dyDescent="0.25">
      <c r="A68" s="89"/>
      <c r="C68" s="23">
        <v>2018</v>
      </c>
      <c r="D68" s="73">
        <v>9.9</v>
      </c>
      <c r="E68" s="273"/>
      <c r="F68" s="104"/>
      <c r="H68" s="23">
        <v>2018</v>
      </c>
      <c r="I68" s="73">
        <v>1.5</v>
      </c>
      <c r="J68" s="273"/>
      <c r="K68" s="104"/>
      <c r="X68" s="89"/>
    </row>
    <row r="69" spans="1:24" x14ac:dyDescent="0.25">
      <c r="A69" s="89"/>
      <c r="C69" s="23">
        <v>2019</v>
      </c>
      <c r="D69" s="73">
        <v>10.5</v>
      </c>
      <c r="E69" s="65"/>
      <c r="F69" s="273">
        <v>12.68</v>
      </c>
      <c r="H69" s="23">
        <v>2019</v>
      </c>
      <c r="I69" s="73">
        <v>7.8</v>
      </c>
      <c r="J69" s="65"/>
      <c r="K69" s="273">
        <v>7.08</v>
      </c>
      <c r="X69" s="89"/>
    </row>
    <row r="70" spans="1:24" x14ac:dyDescent="0.25">
      <c r="A70" s="89"/>
      <c r="C70" s="23">
        <v>2020</v>
      </c>
      <c r="D70" s="73">
        <v>9.6999999999999993</v>
      </c>
      <c r="E70" s="66"/>
      <c r="F70" s="273"/>
      <c r="H70" s="23">
        <v>2020</v>
      </c>
      <c r="I70" s="73">
        <v>6.2</v>
      </c>
      <c r="J70" s="66"/>
      <c r="K70" s="273"/>
      <c r="X70" s="89"/>
    </row>
    <row r="71" spans="1:24" x14ac:dyDescent="0.25">
      <c r="A71" s="89"/>
      <c r="C71" s="23">
        <v>2021</v>
      </c>
      <c r="D71" s="73">
        <v>12.7</v>
      </c>
      <c r="E71" s="64"/>
      <c r="F71" s="273"/>
      <c r="H71" s="23">
        <v>2021</v>
      </c>
      <c r="I71" s="73">
        <v>8.6999999999999993</v>
      </c>
      <c r="J71" s="64"/>
      <c r="K71" s="273"/>
      <c r="X71" s="89"/>
    </row>
    <row r="72" spans="1:24" x14ac:dyDescent="0.25">
      <c r="A72" s="89"/>
      <c r="C72" s="23">
        <v>2022</v>
      </c>
      <c r="D72" s="73">
        <v>13.9</v>
      </c>
      <c r="E72" s="64"/>
      <c r="F72" s="273"/>
      <c r="H72" s="23">
        <v>2022</v>
      </c>
      <c r="I72" s="73">
        <v>8</v>
      </c>
      <c r="J72" s="64"/>
      <c r="K72" s="273"/>
      <c r="X72" s="89"/>
    </row>
    <row r="73" spans="1:24" x14ac:dyDescent="0.25">
      <c r="A73" s="89"/>
      <c r="C73" s="23">
        <v>2023</v>
      </c>
      <c r="D73" s="73">
        <v>16.600000000000001</v>
      </c>
      <c r="E73" s="104"/>
      <c r="F73" s="273"/>
      <c r="H73" s="23">
        <v>2023</v>
      </c>
      <c r="I73" s="73">
        <v>4.7</v>
      </c>
      <c r="J73" s="104"/>
      <c r="K73" s="273"/>
      <c r="X73" s="89"/>
    </row>
    <row r="74" spans="1:24" x14ac:dyDescent="0.25">
      <c r="A74" s="89"/>
      <c r="X74" s="89"/>
    </row>
    <row r="75" spans="1:24" x14ac:dyDescent="0.25">
      <c r="A75" s="89"/>
      <c r="X75" s="89"/>
    </row>
    <row r="76" spans="1:24" x14ac:dyDescent="0.25">
      <c r="A76" s="89"/>
      <c r="X76" s="89"/>
    </row>
    <row r="77" spans="1:24" x14ac:dyDescent="0.25">
      <c r="A77" s="89"/>
      <c r="X77" s="89"/>
    </row>
    <row r="78" spans="1:24" x14ac:dyDescent="0.25">
      <c r="A78" s="89"/>
      <c r="X78" s="89"/>
    </row>
    <row r="79" spans="1:24" x14ac:dyDescent="0.25">
      <c r="A79" s="89"/>
      <c r="X79" s="89"/>
    </row>
    <row r="80" spans="1:24" ht="15" customHeight="1" x14ac:dyDescent="0.25">
      <c r="A80" s="89"/>
      <c r="B80" s="267" t="str">
        <f>_xlfn.CONCAT('Front Page'!$C$90, " ",'Front Page'!$D$90)</f>
        <v>Figure 5.9 Ireland and Northern Ireland conventional generation capacity availability across the last 5 years</v>
      </c>
      <c r="C80" s="258"/>
      <c r="D80" s="258"/>
      <c r="E80" s="258"/>
      <c r="F80" s="258"/>
      <c r="G80" s="258"/>
      <c r="H80" s="258"/>
      <c r="I80" s="258"/>
      <c r="J80" s="258"/>
      <c r="K80" s="258"/>
      <c r="L80" s="258"/>
      <c r="M80" s="258"/>
      <c r="N80" s="258"/>
      <c r="O80" s="258"/>
      <c r="P80" s="258"/>
      <c r="Q80" s="258"/>
      <c r="R80" s="258"/>
      <c r="S80" s="258"/>
      <c r="T80" s="258"/>
      <c r="U80" s="258"/>
      <c r="V80" s="258"/>
      <c r="W80" s="268"/>
      <c r="X80" s="89"/>
    </row>
    <row r="81" spans="1:24" x14ac:dyDescent="0.25">
      <c r="A81" s="89"/>
      <c r="B81" s="269"/>
      <c r="C81" s="259"/>
      <c r="D81" s="259"/>
      <c r="E81" s="259"/>
      <c r="F81" s="259"/>
      <c r="G81" s="259"/>
      <c r="H81" s="259"/>
      <c r="I81" s="259"/>
      <c r="J81" s="259"/>
      <c r="K81" s="259"/>
      <c r="L81" s="259"/>
      <c r="M81" s="259"/>
      <c r="N81" s="259"/>
      <c r="O81" s="259"/>
      <c r="P81" s="259"/>
      <c r="Q81" s="259"/>
      <c r="R81" s="259"/>
      <c r="S81" s="259"/>
      <c r="T81" s="259"/>
      <c r="U81" s="259"/>
      <c r="V81" s="259"/>
      <c r="W81" s="259"/>
      <c r="X81" s="89"/>
    </row>
    <row r="82" spans="1:24" x14ac:dyDescent="0.25">
      <c r="A82" s="89"/>
      <c r="X82" s="89"/>
    </row>
    <row r="83" spans="1:24" ht="30" x14ac:dyDescent="0.25">
      <c r="A83" s="89"/>
      <c r="C83" s="23" t="s">
        <v>106</v>
      </c>
      <c r="D83" s="23" t="s">
        <v>390</v>
      </c>
      <c r="E83" s="23" t="s">
        <v>391</v>
      </c>
      <c r="X83" s="89"/>
    </row>
    <row r="84" spans="1:24" x14ac:dyDescent="0.25">
      <c r="A84" s="89"/>
      <c r="C84" s="105">
        <v>41640</v>
      </c>
      <c r="D84" s="73">
        <v>87.410604112903229</v>
      </c>
      <c r="E84" s="73">
        <v>89.643723839285371</v>
      </c>
      <c r="X84" s="89"/>
    </row>
    <row r="85" spans="1:24" x14ac:dyDescent="0.25">
      <c r="A85" s="89"/>
      <c r="C85" s="105">
        <v>41671</v>
      </c>
      <c r="D85" s="73">
        <v>86.970585443548373</v>
      </c>
      <c r="E85" s="73">
        <v>89.581835566106221</v>
      </c>
      <c r="X85" s="89"/>
    </row>
    <row r="86" spans="1:24" x14ac:dyDescent="0.25">
      <c r="A86" s="89"/>
      <c r="C86" s="105">
        <v>41699</v>
      </c>
      <c r="D86" s="73">
        <v>87.345563360215053</v>
      </c>
      <c r="E86" s="73">
        <v>88.563784930978628</v>
      </c>
      <c r="X86" s="89"/>
    </row>
    <row r="87" spans="1:24" x14ac:dyDescent="0.25">
      <c r="A87" s="89"/>
      <c r="C87" s="105">
        <v>41730</v>
      </c>
      <c r="D87" s="73">
        <v>87.126186008064494</v>
      </c>
      <c r="E87" s="73">
        <v>87.238374092496372</v>
      </c>
      <c r="X87" s="89"/>
    </row>
    <row r="88" spans="1:24" x14ac:dyDescent="0.25">
      <c r="A88" s="89"/>
      <c r="C88" s="105">
        <v>41760</v>
      </c>
      <c r="D88" s="73">
        <v>86.589987499999992</v>
      </c>
      <c r="E88" s="73">
        <v>86.969813233012687</v>
      </c>
      <c r="X88" s="89"/>
    </row>
    <row r="89" spans="1:24" x14ac:dyDescent="0.25">
      <c r="A89" s="89"/>
      <c r="C89" s="105">
        <v>41791</v>
      </c>
      <c r="D89" s="73">
        <v>85.904321908602142</v>
      </c>
      <c r="E89" s="73">
        <v>87.215977797322637</v>
      </c>
      <c r="X89" s="89"/>
    </row>
    <row r="90" spans="1:24" x14ac:dyDescent="0.25">
      <c r="A90" s="89"/>
      <c r="C90" s="105">
        <v>41821</v>
      </c>
      <c r="D90" s="73">
        <v>85.371857419354811</v>
      </c>
      <c r="E90" s="73">
        <v>87.587217187177373</v>
      </c>
      <c r="X90" s="89"/>
    </row>
    <row r="91" spans="1:24" x14ac:dyDescent="0.25">
      <c r="A91" s="89"/>
      <c r="C91" s="105">
        <v>41852</v>
      </c>
      <c r="D91" s="73">
        <v>85.331294475806445</v>
      </c>
      <c r="E91" s="73">
        <v>87.354297212482933</v>
      </c>
      <c r="X91" s="89"/>
    </row>
    <row r="92" spans="1:24" x14ac:dyDescent="0.25">
      <c r="A92" s="89"/>
      <c r="C92" s="105">
        <v>41883</v>
      </c>
      <c r="D92" s="73">
        <v>84.781401384408596</v>
      </c>
      <c r="E92" s="73">
        <v>86.233909234992595</v>
      </c>
      <c r="X92" s="89"/>
    </row>
    <row r="93" spans="1:24" x14ac:dyDescent="0.25">
      <c r="A93" s="89"/>
      <c r="C93" s="105">
        <v>41913</v>
      </c>
      <c r="D93" s="73">
        <v>84.218386545698934</v>
      </c>
      <c r="E93" s="73">
        <v>85.889545651881136</v>
      </c>
      <c r="X93" s="89"/>
    </row>
    <row r="94" spans="1:24" x14ac:dyDescent="0.25">
      <c r="A94" s="89"/>
      <c r="C94" s="105">
        <v>41944</v>
      </c>
      <c r="D94" s="73">
        <v>84.134831559139798</v>
      </c>
      <c r="E94" s="73">
        <v>85.78188141889801</v>
      </c>
      <c r="X94" s="89"/>
    </row>
    <row r="95" spans="1:24" x14ac:dyDescent="0.25">
      <c r="A95" s="89"/>
      <c r="C95" s="105">
        <v>41974</v>
      </c>
      <c r="D95" s="73">
        <v>85.138036814516127</v>
      </c>
      <c r="E95" s="73">
        <v>85.058390344365506</v>
      </c>
      <c r="X95" s="89"/>
    </row>
    <row r="96" spans="1:24" x14ac:dyDescent="0.25">
      <c r="A96" s="89"/>
      <c r="C96" s="105">
        <v>42005</v>
      </c>
      <c r="D96" s="73">
        <v>86.363908924731177</v>
      </c>
      <c r="E96" s="73">
        <v>85.6000238985484</v>
      </c>
      <c r="X96" s="89"/>
    </row>
    <row r="97" spans="1:24" x14ac:dyDescent="0.25">
      <c r="A97" s="89"/>
      <c r="C97" s="105">
        <v>42036</v>
      </c>
      <c r="D97" s="73">
        <v>86.931334892473117</v>
      </c>
      <c r="E97" s="73">
        <v>85.489029629072945</v>
      </c>
      <c r="X97" s="89"/>
    </row>
    <row r="98" spans="1:24" x14ac:dyDescent="0.25">
      <c r="A98" s="89"/>
      <c r="C98" s="105">
        <v>42064</v>
      </c>
      <c r="D98" s="73">
        <v>87.61138409946237</v>
      </c>
      <c r="E98" s="73">
        <v>85.87818109614193</v>
      </c>
      <c r="X98" s="89"/>
    </row>
    <row r="99" spans="1:24" x14ac:dyDescent="0.25">
      <c r="A99" s="89"/>
      <c r="C99" s="105">
        <v>42095</v>
      </c>
      <c r="D99" s="73">
        <v>88.520320658602145</v>
      </c>
      <c r="E99" s="73">
        <v>86.200431805430753</v>
      </c>
      <c r="X99" s="89"/>
    </row>
    <row r="100" spans="1:24" x14ac:dyDescent="0.25">
      <c r="A100" s="89"/>
      <c r="C100" s="105">
        <v>42125</v>
      </c>
      <c r="D100" s="73">
        <v>89.509058470807688</v>
      </c>
      <c r="E100" s="73">
        <v>85.434917815187376</v>
      </c>
      <c r="X100" s="89"/>
    </row>
    <row r="101" spans="1:24" x14ac:dyDescent="0.25">
      <c r="A101" s="89"/>
      <c r="C101" s="105">
        <v>42156</v>
      </c>
      <c r="D101" s="73">
        <v>90.650233981318323</v>
      </c>
      <c r="E101" s="73">
        <v>85.364167991636677</v>
      </c>
      <c r="X101" s="89"/>
    </row>
    <row r="102" spans="1:24" x14ac:dyDescent="0.25">
      <c r="A102" s="89"/>
      <c r="C102" s="105">
        <v>42186</v>
      </c>
      <c r="D102" s="73">
        <v>91.119394446681895</v>
      </c>
      <c r="E102" s="73">
        <v>85.172356777756377</v>
      </c>
      <c r="X102" s="89"/>
    </row>
    <row r="103" spans="1:24" x14ac:dyDescent="0.25">
      <c r="A103" s="89"/>
      <c r="C103" s="105">
        <v>42217</v>
      </c>
      <c r="D103" s="73">
        <v>90.959296471749994</v>
      </c>
      <c r="E103" s="73">
        <v>84.850089619449918</v>
      </c>
      <c r="X103" s="89"/>
    </row>
    <row r="104" spans="1:24" x14ac:dyDescent="0.25">
      <c r="A104" s="89"/>
      <c r="C104" s="105">
        <v>42248</v>
      </c>
      <c r="D104" s="73">
        <v>91.511005652067283</v>
      </c>
      <c r="E104" s="73">
        <v>84.748245946017036</v>
      </c>
      <c r="X104" s="89"/>
    </row>
    <row r="105" spans="1:24" x14ac:dyDescent="0.25">
      <c r="A105" s="89"/>
      <c r="C105" s="105">
        <v>42278</v>
      </c>
      <c r="D105" s="73">
        <v>92.273109677871147</v>
      </c>
      <c r="E105" s="73">
        <v>83.95402038656438</v>
      </c>
      <c r="X105" s="89"/>
    </row>
    <row r="106" spans="1:24" x14ac:dyDescent="0.25">
      <c r="A106" s="89"/>
      <c r="C106" s="105">
        <v>42309</v>
      </c>
      <c r="D106" s="73">
        <v>91.856817911374222</v>
      </c>
      <c r="E106" s="73">
        <v>83.937691104499564</v>
      </c>
      <c r="X106" s="89"/>
    </row>
    <row r="107" spans="1:24" x14ac:dyDescent="0.25">
      <c r="A107" s="89"/>
      <c r="C107" s="105">
        <v>42339</v>
      </c>
      <c r="D107" s="73">
        <v>91.696261764092739</v>
      </c>
      <c r="E107" s="73">
        <v>84.064765826200585</v>
      </c>
      <c r="X107" s="89"/>
    </row>
    <row r="108" spans="1:24" x14ac:dyDescent="0.25">
      <c r="A108" s="89"/>
      <c r="C108" s="105">
        <v>42370</v>
      </c>
      <c r="D108" s="73">
        <v>91.50922317856174</v>
      </c>
      <c r="E108" s="73">
        <v>83.965232154708119</v>
      </c>
      <c r="X108" s="89"/>
    </row>
    <row r="109" spans="1:24" x14ac:dyDescent="0.25">
      <c r="A109" s="89"/>
      <c r="C109" s="105">
        <v>42401</v>
      </c>
      <c r="D109" s="73">
        <v>91.468990700409179</v>
      </c>
      <c r="E109" s="73">
        <v>84.229543770754915</v>
      </c>
      <c r="X109" s="89"/>
    </row>
    <row r="110" spans="1:24" x14ac:dyDescent="0.25">
      <c r="A110" s="89"/>
      <c r="C110" s="105">
        <v>42430</v>
      </c>
      <c r="D110" s="73">
        <v>91.20739942885217</v>
      </c>
      <c r="E110" s="73">
        <v>84.961987744036605</v>
      </c>
      <c r="X110" s="89"/>
    </row>
    <row r="111" spans="1:24" x14ac:dyDescent="0.25">
      <c r="A111" s="89"/>
      <c r="C111" s="105">
        <v>42461</v>
      </c>
      <c r="D111" s="73">
        <v>90.891900622749077</v>
      </c>
      <c r="E111" s="73">
        <v>86.039778350506865</v>
      </c>
      <c r="X111" s="89"/>
    </row>
    <row r="112" spans="1:24" x14ac:dyDescent="0.25">
      <c r="A112" s="89"/>
      <c r="C112" s="105">
        <v>42491</v>
      </c>
      <c r="D112" s="73">
        <v>90.619115591741334</v>
      </c>
      <c r="E112" s="73">
        <v>86.618223460719605</v>
      </c>
      <c r="X112" s="89"/>
    </row>
    <row r="113" spans="1:24" x14ac:dyDescent="0.25">
      <c r="A113" s="89"/>
      <c r="C113" s="105">
        <v>42522</v>
      </c>
      <c r="D113" s="73">
        <v>89.545305659546287</v>
      </c>
      <c r="E113" s="73">
        <v>86.209555439324788</v>
      </c>
      <c r="X113" s="89"/>
    </row>
    <row r="114" spans="1:24" x14ac:dyDescent="0.25">
      <c r="A114" s="89"/>
      <c r="C114" s="105">
        <v>42552</v>
      </c>
      <c r="D114" s="73">
        <v>89.735161757423384</v>
      </c>
      <c r="E114" s="73">
        <v>86.656495786825019</v>
      </c>
      <c r="X114" s="89"/>
    </row>
    <row r="115" spans="1:24" x14ac:dyDescent="0.25">
      <c r="A115" s="89"/>
      <c r="C115" s="105">
        <v>42583</v>
      </c>
      <c r="D115" s="73">
        <v>90.177360922791408</v>
      </c>
      <c r="E115" s="73">
        <v>86.648865849363077</v>
      </c>
      <c r="X115" s="89"/>
    </row>
    <row r="116" spans="1:24" x14ac:dyDescent="0.25">
      <c r="A116" s="89"/>
      <c r="C116" s="105">
        <v>42614</v>
      </c>
      <c r="D116" s="73">
        <v>90.249676582930149</v>
      </c>
      <c r="E116" s="73">
        <v>86.405566521870753</v>
      </c>
      <c r="X116" s="89"/>
    </row>
    <row r="117" spans="1:24" x14ac:dyDescent="0.25">
      <c r="A117" s="89"/>
      <c r="C117" s="105">
        <v>42644</v>
      </c>
      <c r="D117" s="73">
        <v>89.79657623200093</v>
      </c>
      <c r="E117" s="73">
        <v>87.367423007246956</v>
      </c>
      <c r="X117" s="89"/>
    </row>
    <row r="118" spans="1:24" x14ac:dyDescent="0.25">
      <c r="A118" s="89"/>
      <c r="C118" s="105">
        <v>42675</v>
      </c>
      <c r="D118" s="73">
        <v>90.36801544538929</v>
      </c>
      <c r="E118" s="73">
        <v>88.274667446780768</v>
      </c>
      <c r="X118" s="89"/>
    </row>
    <row r="119" spans="1:24" x14ac:dyDescent="0.25">
      <c r="A119" s="89"/>
      <c r="C119" s="105">
        <v>42705</v>
      </c>
      <c r="D119" s="73">
        <v>90.00524479115893</v>
      </c>
      <c r="E119" s="73">
        <v>88.827368032139418</v>
      </c>
      <c r="X119" s="89"/>
    </row>
    <row r="120" spans="1:24" x14ac:dyDescent="0.25">
      <c r="A120" s="89"/>
      <c r="C120" s="105">
        <v>42736</v>
      </c>
      <c r="D120" s="73">
        <v>90.241324214409943</v>
      </c>
      <c r="E120" s="73">
        <v>88.464175308643647</v>
      </c>
      <c r="X120" s="89"/>
    </row>
    <row r="121" spans="1:24" x14ac:dyDescent="0.25">
      <c r="A121" s="89"/>
      <c r="C121" s="105">
        <v>42767</v>
      </c>
      <c r="D121" s="73">
        <v>90.10957719837478</v>
      </c>
      <c r="E121" s="73">
        <v>88.243884959085619</v>
      </c>
      <c r="X121" s="89"/>
    </row>
    <row r="122" spans="1:24" x14ac:dyDescent="0.25">
      <c r="A122" s="89"/>
      <c r="C122" s="105">
        <v>42795</v>
      </c>
      <c r="D122" s="73">
        <v>90.246316528466409</v>
      </c>
      <c r="E122" s="73">
        <v>88.293200033793013</v>
      </c>
      <c r="X122" s="89"/>
    </row>
    <row r="123" spans="1:24" x14ac:dyDescent="0.25">
      <c r="A123" s="89"/>
      <c r="C123" s="105">
        <v>42826</v>
      </c>
      <c r="D123" s="73">
        <v>90.286378617948984</v>
      </c>
      <c r="E123" s="73">
        <v>88.185916886904693</v>
      </c>
      <c r="X123" s="89"/>
    </row>
    <row r="124" spans="1:24" x14ac:dyDescent="0.25">
      <c r="A124" s="89"/>
      <c r="C124" s="105">
        <v>42856</v>
      </c>
      <c r="D124" s="73">
        <v>90.63623229082458</v>
      </c>
      <c r="E124" s="73">
        <v>88.637708409719153</v>
      </c>
      <c r="X124" s="89"/>
    </row>
    <row r="125" spans="1:24" x14ac:dyDescent="0.25">
      <c r="A125" s="89"/>
      <c r="C125" s="105">
        <v>42887</v>
      </c>
      <c r="D125" s="73">
        <v>91.250593471717536</v>
      </c>
      <c r="E125" s="73">
        <v>89.689073123287059</v>
      </c>
      <c r="X125" s="89"/>
    </row>
    <row r="126" spans="1:24" x14ac:dyDescent="0.25">
      <c r="A126" s="89"/>
      <c r="C126" s="105">
        <v>42917</v>
      </c>
      <c r="D126" s="73">
        <v>91.093010932382654</v>
      </c>
      <c r="E126" s="73">
        <v>89.621723027629926</v>
      </c>
      <c r="X126" s="89"/>
    </row>
    <row r="127" spans="1:24" x14ac:dyDescent="0.25">
      <c r="A127" s="89"/>
      <c r="C127" s="105">
        <v>42948</v>
      </c>
      <c r="D127" s="73">
        <v>91.019701369838685</v>
      </c>
      <c r="E127" s="73">
        <v>90.314956204459278</v>
      </c>
      <c r="X127" s="89"/>
    </row>
    <row r="128" spans="1:24" x14ac:dyDescent="0.25">
      <c r="A128" s="89"/>
      <c r="C128" s="105">
        <v>42979</v>
      </c>
      <c r="D128" s="73">
        <v>90.510332709402022</v>
      </c>
      <c r="E128" s="73">
        <v>90.57189058916083</v>
      </c>
      <c r="X128" s="89"/>
    </row>
    <row r="129" spans="1:24" x14ac:dyDescent="0.25">
      <c r="A129" s="89"/>
      <c r="C129" s="105">
        <v>43009</v>
      </c>
      <c r="D129" s="73">
        <v>90.5685918484984</v>
      </c>
      <c r="E129" s="73">
        <v>90.776933069406709</v>
      </c>
      <c r="X129" s="89"/>
    </row>
    <row r="130" spans="1:24" x14ac:dyDescent="0.25">
      <c r="A130" s="89"/>
      <c r="C130" s="105">
        <v>43040</v>
      </c>
      <c r="D130" s="73">
        <v>89.936518577643866</v>
      </c>
      <c r="E130" s="73">
        <v>90.698042015909792</v>
      </c>
      <c r="X130" s="89"/>
    </row>
    <row r="131" spans="1:24" x14ac:dyDescent="0.25">
      <c r="A131" s="89"/>
      <c r="C131" s="105">
        <v>43070</v>
      </c>
      <c r="D131" s="73">
        <v>90.154075071207274</v>
      </c>
      <c r="E131" s="73">
        <v>90.40189192165883</v>
      </c>
      <c r="X131" s="89"/>
    </row>
    <row r="132" spans="1:24" x14ac:dyDescent="0.25">
      <c r="A132" s="89"/>
      <c r="C132" s="105">
        <v>43101</v>
      </c>
      <c r="D132" s="73">
        <v>89.943009942297195</v>
      </c>
      <c r="E132" s="73">
        <v>90.893144558045222</v>
      </c>
      <c r="X132" s="89"/>
    </row>
    <row r="133" spans="1:24" x14ac:dyDescent="0.25">
      <c r="A133" s="89"/>
      <c r="C133" s="105">
        <v>43132</v>
      </c>
      <c r="D133" s="73">
        <v>89.553359949159358</v>
      </c>
      <c r="E133" s="73">
        <v>91.365000764419278</v>
      </c>
      <c r="X133" s="89"/>
    </row>
    <row r="134" spans="1:24" x14ac:dyDescent="0.25">
      <c r="A134" s="89"/>
      <c r="C134" s="105">
        <v>43160</v>
      </c>
      <c r="D134" s="73">
        <v>88.95345792613044</v>
      </c>
      <c r="E134" s="73">
        <v>91.374857685248628</v>
      </c>
      <c r="X134" s="89"/>
    </row>
    <row r="135" spans="1:24" x14ac:dyDescent="0.25">
      <c r="A135" s="89"/>
      <c r="C135" s="105">
        <v>43191</v>
      </c>
      <c r="D135" s="73">
        <v>88.443714351634711</v>
      </c>
      <c r="E135" s="73">
        <v>90.900314371546358</v>
      </c>
      <c r="X135" s="89"/>
    </row>
    <row r="136" spans="1:24" x14ac:dyDescent="0.25">
      <c r="A136" s="89"/>
      <c r="C136" s="105">
        <v>43221</v>
      </c>
      <c r="D136" s="73">
        <v>88.041174000025919</v>
      </c>
      <c r="E136" s="73">
        <v>90.754323929106135</v>
      </c>
      <c r="X136" s="89"/>
    </row>
    <row r="137" spans="1:24" x14ac:dyDescent="0.25">
      <c r="A137" s="89"/>
      <c r="C137" s="105">
        <v>43252</v>
      </c>
      <c r="D137" s="73">
        <v>87.686722111609811</v>
      </c>
      <c r="E137" s="73">
        <v>89.541191063235416</v>
      </c>
      <c r="X137" s="89"/>
    </row>
    <row r="138" spans="1:24" x14ac:dyDescent="0.25">
      <c r="A138" s="89"/>
      <c r="C138" s="105">
        <v>43282</v>
      </c>
      <c r="D138" s="73">
        <v>87.529574929792716</v>
      </c>
      <c r="E138" s="73">
        <v>88.674526807630969</v>
      </c>
      <c r="X138" s="89"/>
    </row>
    <row r="139" spans="1:24" x14ac:dyDescent="0.25">
      <c r="A139" s="89"/>
      <c r="C139" s="105">
        <v>43313</v>
      </c>
      <c r="D139" s="73">
        <v>87.420759014077774</v>
      </c>
      <c r="E139" s="73">
        <v>87.770612987603371</v>
      </c>
      <c r="X139" s="89"/>
    </row>
    <row r="140" spans="1:24" x14ac:dyDescent="0.25">
      <c r="A140" s="89"/>
      <c r="C140" s="105">
        <v>43344</v>
      </c>
      <c r="D140" s="73">
        <v>87.996468964176643</v>
      </c>
      <c r="E140" s="73">
        <v>88.156664469148197</v>
      </c>
      <c r="X140" s="89"/>
    </row>
    <row r="141" spans="1:24" x14ac:dyDescent="0.25">
      <c r="A141" s="89"/>
      <c r="C141" s="105">
        <v>43374</v>
      </c>
      <c r="D141" s="73">
        <v>86.904855689741922</v>
      </c>
      <c r="E141" s="73">
        <v>87.761223827053968</v>
      </c>
      <c r="X141" s="89"/>
    </row>
    <row r="142" spans="1:24" x14ac:dyDescent="0.25">
      <c r="A142" s="89"/>
      <c r="C142" s="105">
        <v>43405</v>
      </c>
      <c r="D142" s="73">
        <v>85.904480926365238</v>
      </c>
      <c r="E142" s="73">
        <v>87.024769376869628</v>
      </c>
      <c r="X142" s="89"/>
    </row>
    <row r="143" spans="1:24" x14ac:dyDescent="0.25">
      <c r="A143" s="89"/>
      <c r="C143" s="105">
        <v>43435</v>
      </c>
      <c r="D143" s="73">
        <v>84.072099837059412</v>
      </c>
      <c r="E143" s="73">
        <v>86.641077168127211</v>
      </c>
      <c r="X143" s="89"/>
    </row>
    <row r="144" spans="1:24" x14ac:dyDescent="0.25">
      <c r="A144" s="89"/>
      <c r="C144" s="105">
        <v>43466</v>
      </c>
      <c r="D144" s="73">
        <v>82.353095152517199</v>
      </c>
      <c r="E144" s="73">
        <v>85.151623872649836</v>
      </c>
      <c r="X144" s="89"/>
    </row>
    <row r="145" spans="1:24" x14ac:dyDescent="0.25">
      <c r="A145" s="89"/>
      <c r="C145" s="105">
        <v>43497</v>
      </c>
      <c r="D145" s="73">
        <v>81.558930462703373</v>
      </c>
      <c r="E145" s="73">
        <v>83.97047287523057</v>
      </c>
      <c r="X145" s="89"/>
    </row>
    <row r="146" spans="1:24" x14ac:dyDescent="0.25">
      <c r="A146" s="89"/>
      <c r="C146" s="105">
        <v>43525</v>
      </c>
      <c r="D146" s="73">
        <v>80.747654434140827</v>
      </c>
      <c r="E146" s="73">
        <v>83.03586784302891</v>
      </c>
      <c r="X146" s="89"/>
    </row>
    <row r="147" spans="1:24" x14ac:dyDescent="0.25">
      <c r="A147" s="89"/>
      <c r="C147" s="105">
        <v>43556</v>
      </c>
      <c r="D147" s="73">
        <v>80.17768875949487</v>
      </c>
      <c r="E147" s="73">
        <v>82.179914686058638</v>
      </c>
      <c r="X147" s="89"/>
    </row>
    <row r="148" spans="1:24" x14ac:dyDescent="0.25">
      <c r="A148" s="89"/>
      <c r="C148" s="105">
        <v>43586</v>
      </c>
      <c r="D148" s="73">
        <v>79.693289782665985</v>
      </c>
      <c r="E148" s="73">
        <v>80.966447102977796</v>
      </c>
      <c r="X148" s="89"/>
    </row>
    <row r="149" spans="1:24" x14ac:dyDescent="0.25">
      <c r="A149" s="89"/>
      <c r="C149" s="105">
        <v>43617</v>
      </c>
      <c r="D149" s="73">
        <v>79.167945390937618</v>
      </c>
      <c r="E149" s="73">
        <v>80.842805981282979</v>
      </c>
      <c r="X149" s="89"/>
    </row>
    <row r="150" spans="1:24" x14ac:dyDescent="0.25">
      <c r="A150" s="89"/>
      <c r="C150" s="105">
        <v>43647</v>
      </c>
      <c r="D150" s="73">
        <v>78.514549097836252</v>
      </c>
      <c r="E150" s="73">
        <v>80.585431571963767</v>
      </c>
      <c r="X150" s="89"/>
    </row>
    <row r="151" spans="1:24" x14ac:dyDescent="0.25">
      <c r="A151" s="89"/>
      <c r="C151" s="105">
        <v>43678</v>
      </c>
      <c r="D151" s="73">
        <v>77.593311587951987</v>
      </c>
      <c r="E151" s="73">
        <v>80.08223266719223</v>
      </c>
      <c r="X151" s="89"/>
    </row>
    <row r="152" spans="1:24" x14ac:dyDescent="0.25">
      <c r="A152" s="89"/>
      <c r="C152" s="105">
        <v>43709</v>
      </c>
      <c r="D152" s="73">
        <v>76.625480389019458</v>
      </c>
      <c r="E152" s="73">
        <v>80.245371132730767</v>
      </c>
      <c r="X152" s="89"/>
    </row>
    <row r="153" spans="1:24" x14ac:dyDescent="0.25">
      <c r="A153" s="89"/>
      <c r="C153" s="105">
        <v>43739</v>
      </c>
      <c r="D153" s="73">
        <v>77.019634281129314</v>
      </c>
      <c r="E153" s="73">
        <v>80.679310569589589</v>
      </c>
      <c r="X153" s="89"/>
    </row>
    <row r="154" spans="1:24" x14ac:dyDescent="0.25">
      <c r="A154" s="89"/>
      <c r="C154" s="105">
        <v>43770</v>
      </c>
      <c r="D154" s="73">
        <v>78.248060934685356</v>
      </c>
      <c r="E154" s="73">
        <v>81.041671802240927</v>
      </c>
      <c r="X154" s="89"/>
    </row>
    <row r="155" spans="1:24" x14ac:dyDescent="0.25">
      <c r="A155" s="89"/>
      <c r="C155" s="105">
        <v>43800</v>
      </c>
      <c r="D155" s="73">
        <v>79.430160787899723</v>
      </c>
      <c r="E155" s="73">
        <v>81.148929605629917</v>
      </c>
      <c r="X155" s="89"/>
    </row>
    <row r="156" spans="1:24" x14ac:dyDescent="0.25">
      <c r="A156" s="89"/>
      <c r="C156" s="105">
        <v>43831</v>
      </c>
      <c r="D156" s="73">
        <v>80.441034859416888</v>
      </c>
      <c r="E156" s="73">
        <v>81.824037597167788</v>
      </c>
      <c r="X156" s="89"/>
    </row>
    <row r="157" spans="1:24" x14ac:dyDescent="0.25">
      <c r="A157" s="89"/>
      <c r="C157" s="105">
        <v>43862</v>
      </c>
      <c r="D157" s="73">
        <v>80.903945662912577</v>
      </c>
      <c r="E157" s="73">
        <v>82.191138782966874</v>
      </c>
      <c r="X157" s="89"/>
    </row>
    <row r="158" spans="1:24" x14ac:dyDescent="0.25">
      <c r="A158" s="89"/>
      <c r="C158" s="105">
        <v>43891</v>
      </c>
      <c r="D158" s="73">
        <v>81.248184927582969</v>
      </c>
      <c r="E158" s="73">
        <v>82.630520353363039</v>
      </c>
      <c r="X158" s="89"/>
    </row>
    <row r="159" spans="1:24" x14ac:dyDescent="0.25">
      <c r="A159" s="89"/>
      <c r="C159" s="105">
        <v>43922</v>
      </c>
      <c r="D159" s="73">
        <v>81.4834349103633</v>
      </c>
      <c r="E159" s="73">
        <v>83.749791682466835</v>
      </c>
      <c r="X159" s="89"/>
    </row>
    <row r="160" spans="1:24" x14ac:dyDescent="0.25">
      <c r="A160" s="89"/>
      <c r="C160" s="105">
        <v>43952</v>
      </c>
      <c r="D160" s="73">
        <v>81.845947485989697</v>
      </c>
      <c r="E160" s="73">
        <v>84.778747887937243</v>
      </c>
      <c r="X160" s="89"/>
    </row>
    <row r="161" spans="1:24" x14ac:dyDescent="0.25">
      <c r="A161" s="89"/>
      <c r="C161" s="105">
        <v>43983</v>
      </c>
      <c r="D161" s="73">
        <v>82.047000848297685</v>
      </c>
      <c r="E161" s="73">
        <v>85.741556292523953</v>
      </c>
      <c r="X161" s="89"/>
    </row>
    <row r="162" spans="1:24" x14ac:dyDescent="0.25">
      <c r="A162" s="89"/>
      <c r="C162" s="105">
        <v>44013</v>
      </c>
      <c r="D162" s="73">
        <v>81.900169080707158</v>
      </c>
      <c r="E162" s="73">
        <v>86.393256999838187</v>
      </c>
      <c r="X162" s="89"/>
    </row>
    <row r="163" spans="1:24" x14ac:dyDescent="0.25">
      <c r="A163" s="89"/>
      <c r="C163" s="105">
        <v>44044</v>
      </c>
      <c r="D163" s="73">
        <v>81.865462646082079</v>
      </c>
      <c r="E163" s="73">
        <v>86.075248275825913</v>
      </c>
      <c r="X163" s="89"/>
    </row>
    <row r="164" spans="1:24" x14ac:dyDescent="0.25">
      <c r="A164" s="89"/>
      <c r="C164" s="105">
        <v>44075</v>
      </c>
      <c r="D164" s="73">
        <v>81.877409435445017</v>
      </c>
      <c r="E164" s="73">
        <v>85.660901872080856</v>
      </c>
      <c r="X164" s="89"/>
    </row>
    <row r="165" spans="1:24" x14ac:dyDescent="0.25">
      <c r="A165" s="89"/>
      <c r="C165" s="105">
        <v>44105</v>
      </c>
      <c r="D165" s="73">
        <v>81.657178492661046</v>
      </c>
      <c r="E165" s="73">
        <v>83.909232949967631</v>
      </c>
      <c r="X165" s="89"/>
    </row>
    <row r="166" spans="1:24" x14ac:dyDescent="0.25">
      <c r="A166" s="89"/>
      <c r="C166" s="105">
        <v>44136</v>
      </c>
      <c r="D166" s="73">
        <v>81.261571602403237</v>
      </c>
      <c r="E166" s="73">
        <v>82.235006060814001</v>
      </c>
      <c r="X166" s="89"/>
    </row>
    <row r="167" spans="1:24" x14ac:dyDescent="0.25">
      <c r="A167" s="89"/>
      <c r="C167" s="105">
        <v>44166</v>
      </c>
      <c r="D167" s="73">
        <v>80.655637057317421</v>
      </c>
      <c r="E167" s="73">
        <v>82.591367579662503</v>
      </c>
      <c r="X167" s="89"/>
    </row>
    <row r="168" spans="1:24" x14ac:dyDescent="0.25">
      <c r="A168" s="89"/>
      <c r="C168" s="105">
        <v>44197</v>
      </c>
      <c r="D168" s="73">
        <v>80.200770625910437</v>
      </c>
      <c r="E168" s="73">
        <v>82.910152042556334</v>
      </c>
      <c r="X168" s="89"/>
    </row>
    <row r="169" spans="1:24" x14ac:dyDescent="0.25">
      <c r="A169" s="89"/>
      <c r="C169" s="105">
        <v>44228</v>
      </c>
      <c r="D169" s="73">
        <v>79.007428143804489</v>
      </c>
      <c r="E169" s="73">
        <v>82.820964272447242</v>
      </c>
      <c r="X169" s="89"/>
    </row>
    <row r="170" spans="1:24" x14ac:dyDescent="0.25">
      <c r="A170" s="89"/>
      <c r="C170" s="105">
        <v>44256</v>
      </c>
      <c r="D170" s="73">
        <v>78.254621897376708</v>
      </c>
      <c r="E170" s="73">
        <v>82.451658983847878</v>
      </c>
      <c r="X170" s="89"/>
    </row>
    <row r="171" spans="1:24" x14ac:dyDescent="0.25">
      <c r="A171" s="89"/>
      <c r="C171" s="105">
        <v>44287</v>
      </c>
      <c r="D171" s="73">
        <v>77.024356247800753</v>
      </c>
      <c r="E171" s="73">
        <v>82.089605407822205</v>
      </c>
      <c r="X171" s="89"/>
    </row>
    <row r="172" spans="1:24" x14ac:dyDescent="0.25">
      <c r="A172" s="89"/>
      <c r="C172" s="105">
        <v>44317</v>
      </c>
      <c r="D172" s="73">
        <v>75.029974949888782</v>
      </c>
      <c r="E172" s="73">
        <v>81.287665000736979</v>
      </c>
      <c r="X172" s="89"/>
    </row>
    <row r="173" spans="1:24" x14ac:dyDescent="0.25">
      <c r="A173" s="89"/>
      <c r="C173" s="105">
        <v>44348</v>
      </c>
      <c r="D173" s="73">
        <v>73.609902832444405</v>
      </c>
      <c r="E173" s="73">
        <v>79.765076783689352</v>
      </c>
      <c r="X173" s="89"/>
    </row>
    <row r="174" spans="1:24" x14ac:dyDescent="0.25">
      <c r="A174" s="89"/>
      <c r="C174" s="105">
        <v>44378</v>
      </c>
      <c r="D174" s="73">
        <v>72.337128556623483</v>
      </c>
      <c r="E174" s="73">
        <v>79.036421074477985</v>
      </c>
      <c r="X174" s="89"/>
    </row>
    <row r="175" spans="1:24" x14ac:dyDescent="0.25">
      <c r="A175" s="89"/>
      <c r="C175" s="105">
        <v>44409</v>
      </c>
      <c r="D175" s="73">
        <v>71.412893770828646</v>
      </c>
      <c r="E175" s="73">
        <v>79.955992871409947</v>
      </c>
      <c r="X175" s="89"/>
    </row>
    <row r="176" spans="1:24" x14ac:dyDescent="0.25">
      <c r="A176" s="89"/>
      <c r="C176" s="105">
        <v>44440</v>
      </c>
      <c r="D176" s="73">
        <v>70.005071301687693</v>
      </c>
      <c r="E176" s="73">
        <v>79.088877476187193</v>
      </c>
      <c r="X176" s="89"/>
    </row>
    <row r="177" spans="1:24" x14ac:dyDescent="0.25">
      <c r="A177" s="89"/>
      <c r="C177" s="105">
        <v>44470</v>
      </c>
      <c r="D177" s="73">
        <v>69.395618197646456</v>
      </c>
      <c r="E177" s="73">
        <v>79.156812293674449</v>
      </c>
      <c r="X177" s="89"/>
    </row>
    <row r="178" spans="1:24" x14ac:dyDescent="0.25">
      <c r="A178" s="89"/>
      <c r="C178" s="105">
        <v>44501</v>
      </c>
      <c r="D178" s="73">
        <v>68.796751271549155</v>
      </c>
      <c r="E178" s="73">
        <v>79.370140165169786</v>
      </c>
      <c r="X178" s="89"/>
    </row>
    <row r="179" spans="1:24" x14ac:dyDescent="0.25">
      <c r="A179" s="89"/>
      <c r="C179" s="105">
        <v>44531</v>
      </c>
      <c r="D179" s="73">
        <v>69.413858885127866</v>
      </c>
      <c r="E179" s="73">
        <v>78.446158448822885</v>
      </c>
      <c r="X179" s="89"/>
    </row>
    <row r="180" spans="1:24" x14ac:dyDescent="0.25">
      <c r="A180" s="89"/>
      <c r="C180" s="105">
        <v>44562</v>
      </c>
      <c r="D180" s="73">
        <v>69.905434982855553</v>
      </c>
      <c r="E180" s="73">
        <v>78.090681727261099</v>
      </c>
      <c r="X180" s="89"/>
    </row>
    <row r="181" spans="1:24" x14ac:dyDescent="0.25">
      <c r="A181" s="89"/>
      <c r="C181" s="105">
        <v>44593</v>
      </c>
      <c r="D181" s="73">
        <v>70.983997287517056</v>
      </c>
      <c r="E181" s="73">
        <v>78.160407702016045</v>
      </c>
      <c r="X181" s="89"/>
    </row>
    <row r="182" spans="1:24" x14ac:dyDescent="0.25">
      <c r="A182" s="89"/>
      <c r="C182" s="105">
        <v>44621</v>
      </c>
      <c r="D182" s="73">
        <v>71.149532309958275</v>
      </c>
      <c r="E182" s="73">
        <v>78.592510189121327</v>
      </c>
      <c r="X182" s="89"/>
    </row>
    <row r="183" spans="1:24" x14ac:dyDescent="0.25">
      <c r="A183" s="89"/>
      <c r="C183" s="105">
        <v>44652</v>
      </c>
      <c r="D183" s="73">
        <v>71.580667618532175</v>
      </c>
      <c r="E183" s="73">
        <v>77.888295612103306</v>
      </c>
      <c r="X183" s="89"/>
    </row>
    <row r="184" spans="1:24" x14ac:dyDescent="0.25">
      <c r="A184" s="89"/>
      <c r="C184" s="105">
        <v>44682</v>
      </c>
      <c r="D184" s="73">
        <v>72.037407609570408</v>
      </c>
      <c r="E184" s="73">
        <v>77.153878542921248</v>
      </c>
      <c r="X184" s="89"/>
    </row>
    <row r="185" spans="1:24" x14ac:dyDescent="0.25">
      <c r="A185" s="89"/>
      <c r="C185" s="105">
        <v>44713</v>
      </c>
      <c r="D185" s="73">
        <v>72.412749698800852</v>
      </c>
      <c r="E185" s="73">
        <v>77.375700585086364</v>
      </c>
      <c r="X185" s="89"/>
    </row>
    <row r="186" spans="1:24" x14ac:dyDescent="0.25">
      <c r="A186" s="89"/>
      <c r="C186" s="105">
        <v>44743</v>
      </c>
      <c r="D186" s="73">
        <v>72.802125205160593</v>
      </c>
      <c r="E186" s="73">
        <v>76.8016570903619</v>
      </c>
      <c r="X186" s="89"/>
    </row>
    <row r="187" spans="1:24" x14ac:dyDescent="0.25">
      <c r="A187" s="89"/>
      <c r="C187" s="105">
        <v>44774</v>
      </c>
      <c r="D187" s="73">
        <v>73.250308619616831</v>
      </c>
      <c r="E187" s="73">
        <v>75.16397173148853</v>
      </c>
      <c r="X187" s="89"/>
    </row>
    <row r="188" spans="1:24" x14ac:dyDescent="0.25">
      <c r="A188" s="89"/>
      <c r="C188" s="105">
        <v>44805</v>
      </c>
      <c r="D188" s="73">
        <v>74.170171978703848</v>
      </c>
      <c r="E188" s="73">
        <v>75.089065168344163</v>
      </c>
      <c r="X188" s="89"/>
    </row>
    <row r="189" spans="1:24" x14ac:dyDescent="0.25">
      <c r="A189" s="89"/>
      <c r="C189" s="105">
        <v>44835</v>
      </c>
      <c r="D189" s="73">
        <v>74.134428505704918</v>
      </c>
      <c r="E189" s="73">
        <v>75.270001638517101</v>
      </c>
      <c r="X189" s="89"/>
    </row>
    <row r="190" spans="1:24" x14ac:dyDescent="0.25">
      <c r="A190" s="89"/>
      <c r="C190" s="105">
        <v>44866</v>
      </c>
      <c r="D190" s="73">
        <v>74.266603776448122</v>
      </c>
      <c r="E190" s="73">
        <v>75.366247392274929</v>
      </c>
      <c r="X190" s="89"/>
    </row>
    <row r="191" spans="1:24" x14ac:dyDescent="0.25">
      <c r="A191" s="89"/>
      <c r="C191" s="105">
        <v>44896</v>
      </c>
      <c r="D191" s="73">
        <v>74.17183780735138</v>
      </c>
      <c r="E191" s="73">
        <v>75.412567052266837</v>
      </c>
      <c r="X191" s="89"/>
    </row>
    <row r="192" spans="1:24" x14ac:dyDescent="0.25">
      <c r="A192" s="89"/>
      <c r="C192" s="105">
        <v>44927</v>
      </c>
      <c r="D192" s="73">
        <v>73.914710115148921</v>
      </c>
      <c r="E192" s="73">
        <v>75.113475046928357</v>
      </c>
      <c r="X192" s="89"/>
    </row>
    <row r="193" spans="1:24" x14ac:dyDescent="0.25">
      <c r="A193" s="89"/>
      <c r="C193" s="105">
        <v>44958</v>
      </c>
      <c r="D193" s="73">
        <v>73.606390019835189</v>
      </c>
      <c r="E193" s="73">
        <v>74.862535967037374</v>
      </c>
      <c r="X193" s="89"/>
    </row>
    <row r="194" spans="1:24" x14ac:dyDescent="0.25">
      <c r="A194" s="89"/>
      <c r="C194" s="105">
        <v>44986</v>
      </c>
      <c r="D194" s="73">
        <v>73.78403232854582</v>
      </c>
      <c r="E194" s="73">
        <v>74.32806059008081</v>
      </c>
      <c r="X194" s="89"/>
    </row>
    <row r="195" spans="1:24" x14ac:dyDescent="0.25">
      <c r="A195" s="89"/>
      <c r="C195" s="105">
        <v>45017</v>
      </c>
      <c r="D195" s="73">
        <v>74.246660047656874</v>
      </c>
      <c r="E195" s="73">
        <v>74.83948037667345</v>
      </c>
      <c r="X195" s="89"/>
    </row>
    <row r="196" spans="1:24" x14ac:dyDescent="0.25">
      <c r="A196" s="89"/>
      <c r="C196" s="105">
        <v>45047</v>
      </c>
      <c r="D196" s="73">
        <v>74.931505162827648</v>
      </c>
      <c r="E196" s="73">
        <v>74.158969503938124</v>
      </c>
      <c r="X196" s="89"/>
    </row>
    <row r="197" spans="1:24" x14ac:dyDescent="0.25">
      <c r="A197" s="89"/>
      <c r="C197" s="105">
        <v>45078</v>
      </c>
      <c r="D197" s="73">
        <v>75.217417262377552</v>
      </c>
      <c r="E197" s="73">
        <v>73.545438747322535</v>
      </c>
      <c r="X197" s="89"/>
    </row>
    <row r="198" spans="1:24" x14ac:dyDescent="0.25">
      <c r="A198" s="89"/>
      <c r="C198" s="105">
        <v>45108</v>
      </c>
      <c r="D198" s="73">
        <v>75.578030182684671</v>
      </c>
      <c r="E198" s="73">
        <v>73.106579835053765</v>
      </c>
      <c r="X198" s="89"/>
    </row>
    <row r="199" spans="1:24" x14ac:dyDescent="0.25">
      <c r="A199" s="89"/>
      <c r="C199" s="105">
        <v>45139</v>
      </c>
      <c r="D199" s="73">
        <v>75.885426264230873</v>
      </c>
      <c r="E199" s="73">
        <v>72.864966378988328</v>
      </c>
      <c r="X199" s="89"/>
    </row>
    <row r="200" spans="1:24" x14ac:dyDescent="0.25">
      <c r="A200" s="89"/>
      <c r="C200" s="105">
        <v>45170</v>
      </c>
      <c r="D200" s="73">
        <v>75.746421763304213</v>
      </c>
      <c r="E200" s="73">
        <v>73.14560769773496</v>
      </c>
      <c r="X200" s="89"/>
    </row>
    <row r="201" spans="1:24" x14ac:dyDescent="0.25">
      <c r="A201" s="89"/>
      <c r="C201" s="105">
        <v>45200</v>
      </c>
      <c r="D201" s="73">
        <v>76.600100449999857</v>
      </c>
      <c r="E201" s="73">
        <v>74.555499223507141</v>
      </c>
      <c r="X201" s="89"/>
    </row>
    <row r="202" spans="1:24" x14ac:dyDescent="0.25">
      <c r="A202" s="89"/>
      <c r="C202" s="105">
        <v>45231</v>
      </c>
      <c r="D202" s="73">
        <v>77.322689344867698</v>
      </c>
      <c r="E202" s="73">
        <v>75.95351223377223</v>
      </c>
      <c r="X202" s="89"/>
    </row>
    <row r="203" spans="1:24" x14ac:dyDescent="0.25">
      <c r="A203" s="89"/>
      <c r="C203" s="105">
        <v>45261</v>
      </c>
      <c r="D203" s="73">
        <v>77.683778005488733</v>
      </c>
      <c r="E203" s="73">
        <v>76.855322786612803</v>
      </c>
      <c r="X203" s="89"/>
    </row>
    <row r="204" spans="1:24" x14ac:dyDescent="0.25">
      <c r="A204" s="89"/>
      <c r="C204" s="105">
        <v>45292</v>
      </c>
      <c r="D204" s="73">
        <v>78.07126989618655</v>
      </c>
      <c r="E204" s="73">
        <v>77.803672092056459</v>
      </c>
      <c r="X204" s="89"/>
    </row>
    <row r="205" spans="1:24" x14ac:dyDescent="0.25">
      <c r="A205" s="89"/>
      <c r="X205" s="89"/>
    </row>
    <row r="206" spans="1:24" ht="15" customHeight="1" x14ac:dyDescent="0.25">
      <c r="A206" s="89"/>
      <c r="B206" s="267" t="str">
        <f>_xlfn.CONCAT('Front Page'!$C$91, " ",'Front Page'!$D$91)</f>
        <v>Figure 5.10 All-Island demand side unit monthly availability for 2022 and 2023 calendar years</v>
      </c>
      <c r="C206" s="258"/>
      <c r="D206" s="258"/>
      <c r="E206" s="258"/>
      <c r="F206" s="258"/>
      <c r="G206" s="258"/>
      <c r="H206" s="258"/>
      <c r="I206" s="258"/>
      <c r="J206" s="258"/>
      <c r="K206" s="258"/>
      <c r="L206" s="258"/>
      <c r="M206" s="258"/>
      <c r="N206" s="258"/>
      <c r="O206" s="258"/>
      <c r="P206" s="258"/>
      <c r="Q206" s="258"/>
      <c r="R206" s="258"/>
      <c r="S206" s="258"/>
      <c r="T206" s="258"/>
      <c r="U206" s="258"/>
      <c r="V206" s="258"/>
      <c r="W206" s="268"/>
      <c r="X206" s="89"/>
    </row>
    <row r="207" spans="1:24" x14ac:dyDescent="0.25">
      <c r="A207" s="89"/>
      <c r="B207" s="26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89"/>
    </row>
    <row r="208" spans="1:24" x14ac:dyDescent="0.25">
      <c r="A208" s="89"/>
      <c r="X208" s="89"/>
    </row>
    <row r="209" spans="1:24" ht="45" x14ac:dyDescent="0.25">
      <c r="A209" s="89"/>
      <c r="C209" s="23" t="s">
        <v>2</v>
      </c>
      <c r="D209" s="23" t="s">
        <v>412</v>
      </c>
      <c r="E209" s="23" t="s">
        <v>413</v>
      </c>
      <c r="F209" s="23" t="s">
        <v>412</v>
      </c>
      <c r="X209" s="89"/>
    </row>
    <row r="210" spans="1:24" x14ac:dyDescent="0.25">
      <c r="A210" s="89"/>
      <c r="C210" s="67">
        <v>44562</v>
      </c>
      <c r="D210" s="66">
        <v>161.6</v>
      </c>
      <c r="E210" s="106">
        <v>471</v>
      </c>
      <c r="F210" s="64">
        <v>731</v>
      </c>
      <c r="X210" s="89"/>
    </row>
    <row r="211" spans="1:24" x14ac:dyDescent="0.25">
      <c r="A211" s="89"/>
      <c r="C211" s="67">
        <v>44593</v>
      </c>
      <c r="D211" s="66">
        <v>185.7</v>
      </c>
      <c r="E211" s="106">
        <v>471</v>
      </c>
      <c r="F211" s="64">
        <v>731</v>
      </c>
      <c r="X211" s="89"/>
    </row>
    <row r="212" spans="1:24" x14ac:dyDescent="0.25">
      <c r="A212" s="89"/>
      <c r="C212" s="67">
        <v>44621</v>
      </c>
      <c r="D212" s="66">
        <v>176.9</v>
      </c>
      <c r="E212" s="106">
        <v>471</v>
      </c>
      <c r="F212" s="64">
        <v>731</v>
      </c>
      <c r="X212" s="89"/>
    </row>
    <row r="213" spans="1:24" x14ac:dyDescent="0.25">
      <c r="A213" s="89"/>
      <c r="C213" s="67">
        <v>44652</v>
      </c>
      <c r="D213" s="66">
        <v>197.4</v>
      </c>
      <c r="E213" s="106">
        <v>471</v>
      </c>
      <c r="F213" s="64">
        <v>731</v>
      </c>
      <c r="X213" s="89"/>
    </row>
    <row r="214" spans="1:24" x14ac:dyDescent="0.25">
      <c r="A214" s="89"/>
      <c r="C214" s="67">
        <v>44682</v>
      </c>
      <c r="D214" s="66">
        <v>195.9</v>
      </c>
      <c r="E214" s="106">
        <v>471</v>
      </c>
      <c r="F214" s="64">
        <v>731</v>
      </c>
      <c r="X214" s="89"/>
    </row>
    <row r="215" spans="1:24" x14ac:dyDescent="0.25">
      <c r="A215" s="89"/>
      <c r="C215" s="67">
        <v>44713</v>
      </c>
      <c r="D215" s="66">
        <v>197.4</v>
      </c>
      <c r="E215" s="106">
        <v>471</v>
      </c>
      <c r="F215" s="64">
        <v>731</v>
      </c>
      <c r="X215" s="89"/>
    </row>
    <row r="216" spans="1:24" x14ac:dyDescent="0.25">
      <c r="A216" s="89"/>
      <c r="C216" s="67">
        <v>44743</v>
      </c>
      <c r="D216" s="66">
        <v>156.4</v>
      </c>
      <c r="E216" s="106">
        <v>471</v>
      </c>
      <c r="F216" s="64">
        <v>731</v>
      </c>
      <c r="X216" s="89"/>
    </row>
    <row r="217" spans="1:24" x14ac:dyDescent="0.25">
      <c r="A217" s="89"/>
      <c r="C217" s="67">
        <v>44774</v>
      </c>
      <c r="D217" s="66">
        <v>160.80000000000001</v>
      </c>
      <c r="E217" s="106">
        <v>471</v>
      </c>
      <c r="F217" s="64">
        <v>731</v>
      </c>
      <c r="X217" s="89"/>
    </row>
    <row r="218" spans="1:24" x14ac:dyDescent="0.25">
      <c r="A218" s="89"/>
      <c r="C218" s="67">
        <v>44805</v>
      </c>
      <c r="D218" s="66">
        <v>182.8</v>
      </c>
      <c r="E218" s="106">
        <v>471</v>
      </c>
      <c r="F218" s="64">
        <v>731</v>
      </c>
      <c r="X218" s="89"/>
    </row>
    <row r="219" spans="1:24" x14ac:dyDescent="0.25">
      <c r="A219" s="89"/>
      <c r="C219" s="67">
        <v>44835</v>
      </c>
      <c r="D219" s="66">
        <v>184.2</v>
      </c>
      <c r="E219" s="106">
        <v>471</v>
      </c>
      <c r="F219" s="64">
        <v>731</v>
      </c>
      <c r="X219" s="89"/>
    </row>
    <row r="220" spans="1:24" x14ac:dyDescent="0.25">
      <c r="A220" s="89"/>
      <c r="C220" s="67">
        <v>44866</v>
      </c>
      <c r="D220" s="66">
        <v>184.2</v>
      </c>
      <c r="E220" s="106">
        <v>471</v>
      </c>
      <c r="F220" s="64">
        <v>731</v>
      </c>
      <c r="X220" s="89"/>
    </row>
    <row r="221" spans="1:24" x14ac:dyDescent="0.25">
      <c r="A221" s="89"/>
      <c r="C221" s="67">
        <v>44896</v>
      </c>
      <c r="D221" s="66">
        <v>145.5</v>
      </c>
      <c r="E221" s="106">
        <v>471</v>
      </c>
      <c r="F221" s="64">
        <v>731</v>
      </c>
      <c r="X221" s="89"/>
    </row>
    <row r="222" spans="1:24" x14ac:dyDescent="0.25">
      <c r="A222" s="89"/>
      <c r="C222" s="67">
        <v>44927</v>
      </c>
      <c r="D222" s="66">
        <v>159.4</v>
      </c>
      <c r="E222" s="106">
        <v>471</v>
      </c>
      <c r="F222" s="64">
        <v>731</v>
      </c>
      <c r="X222" s="89"/>
    </row>
    <row r="223" spans="1:24" x14ac:dyDescent="0.25">
      <c r="A223" s="89"/>
      <c r="C223" s="67">
        <v>44958</v>
      </c>
      <c r="D223" s="66">
        <v>170.3</v>
      </c>
      <c r="E223" s="106">
        <v>471</v>
      </c>
      <c r="F223" s="64">
        <v>731</v>
      </c>
      <c r="X223" s="89"/>
    </row>
    <row r="224" spans="1:24" x14ac:dyDescent="0.25">
      <c r="A224" s="89"/>
      <c r="C224" s="67">
        <v>44986</v>
      </c>
      <c r="D224" s="66">
        <v>184.2</v>
      </c>
      <c r="E224" s="106">
        <v>471</v>
      </c>
      <c r="F224" s="64">
        <v>731</v>
      </c>
      <c r="X224" s="89"/>
    </row>
    <row r="225" spans="1:24" x14ac:dyDescent="0.25">
      <c r="A225" s="89"/>
      <c r="C225" s="67">
        <v>45017</v>
      </c>
      <c r="D225" s="66">
        <v>166.7</v>
      </c>
      <c r="E225" s="106">
        <v>471</v>
      </c>
      <c r="F225" s="64">
        <v>731</v>
      </c>
      <c r="X225" s="89"/>
    </row>
    <row r="226" spans="1:24" x14ac:dyDescent="0.25">
      <c r="A226" s="89"/>
      <c r="C226" s="67">
        <v>45047</v>
      </c>
      <c r="D226" s="66">
        <v>198.8</v>
      </c>
      <c r="E226" s="106">
        <v>471</v>
      </c>
      <c r="F226" s="64">
        <v>731</v>
      </c>
      <c r="X226" s="89"/>
    </row>
    <row r="227" spans="1:24" x14ac:dyDescent="0.25">
      <c r="A227" s="89"/>
      <c r="C227" s="67">
        <v>45078</v>
      </c>
      <c r="D227" s="66">
        <v>186.4</v>
      </c>
      <c r="E227" s="106">
        <v>471</v>
      </c>
      <c r="F227" s="64">
        <v>731</v>
      </c>
      <c r="X227" s="89"/>
    </row>
    <row r="228" spans="1:24" x14ac:dyDescent="0.25">
      <c r="A228" s="89"/>
      <c r="C228" s="67">
        <v>45108</v>
      </c>
      <c r="D228" s="66">
        <v>187.1</v>
      </c>
      <c r="E228" s="106">
        <v>471</v>
      </c>
      <c r="F228" s="64">
        <v>731</v>
      </c>
      <c r="X228" s="89"/>
    </row>
    <row r="229" spans="1:24" x14ac:dyDescent="0.25">
      <c r="A229" s="89"/>
      <c r="C229" s="67">
        <v>45139</v>
      </c>
      <c r="D229" s="66">
        <v>167.4</v>
      </c>
      <c r="E229" s="106">
        <v>471</v>
      </c>
      <c r="F229" s="64">
        <v>731</v>
      </c>
      <c r="X229" s="89"/>
    </row>
    <row r="230" spans="1:24" x14ac:dyDescent="0.25">
      <c r="A230" s="89"/>
      <c r="C230" s="67">
        <v>45170</v>
      </c>
      <c r="D230" s="66">
        <v>177.6</v>
      </c>
      <c r="E230" s="106">
        <v>471</v>
      </c>
      <c r="F230" s="64">
        <v>731</v>
      </c>
      <c r="X230" s="89"/>
    </row>
    <row r="231" spans="1:24" x14ac:dyDescent="0.25">
      <c r="A231" s="89"/>
      <c r="C231" s="67">
        <v>45200</v>
      </c>
      <c r="D231" s="66">
        <v>162.30000000000001</v>
      </c>
      <c r="E231" s="106">
        <v>471</v>
      </c>
      <c r="F231" s="64">
        <v>731</v>
      </c>
      <c r="X231" s="89"/>
    </row>
    <row r="232" spans="1:24" x14ac:dyDescent="0.25">
      <c r="A232" s="89"/>
      <c r="C232" s="67">
        <v>45231</v>
      </c>
      <c r="D232" s="66">
        <v>138.19999999999999</v>
      </c>
      <c r="E232" s="106">
        <v>471</v>
      </c>
      <c r="F232" s="64">
        <v>731</v>
      </c>
      <c r="X232" s="89"/>
    </row>
    <row r="233" spans="1:24" x14ac:dyDescent="0.25">
      <c r="A233" s="89"/>
      <c r="C233" s="67">
        <v>45261</v>
      </c>
      <c r="D233" s="66">
        <v>131.6</v>
      </c>
      <c r="E233" s="106">
        <v>471</v>
      </c>
      <c r="F233" s="64">
        <v>731</v>
      </c>
      <c r="X233" s="89"/>
    </row>
    <row r="234" spans="1:24" x14ac:dyDescent="0.25">
      <c r="A234" s="89"/>
      <c r="X234" s="89"/>
    </row>
    <row r="235" spans="1:24" x14ac:dyDescent="0.25">
      <c r="A235" s="14"/>
      <c r="B235" s="15"/>
      <c r="C235" s="39"/>
      <c r="D235" s="39"/>
      <c r="E235" s="39"/>
      <c r="F235" s="39"/>
      <c r="G235" s="15"/>
      <c r="H235" s="15"/>
      <c r="I235" s="15"/>
      <c r="J235" s="15"/>
      <c r="K235" s="15"/>
      <c r="L235" s="15"/>
      <c r="M235" s="15"/>
      <c r="N235" s="15"/>
      <c r="O235" s="15"/>
      <c r="P235" s="15"/>
      <c r="Q235" s="15"/>
      <c r="R235" s="15"/>
      <c r="S235" s="15"/>
      <c r="T235" s="15"/>
      <c r="U235" s="15"/>
      <c r="V235" s="15"/>
      <c r="W235" s="15"/>
      <c r="X235" s="16"/>
    </row>
  </sheetData>
  <mergeCells count="20">
    <mergeCell ref="F50:F54"/>
    <mergeCell ref="J45:J49"/>
    <mergeCell ref="K50:K54"/>
    <mergeCell ref="E64:E68"/>
    <mergeCell ref="J64:J68"/>
    <mergeCell ref="B41:W42"/>
    <mergeCell ref="E25:E29"/>
    <mergeCell ref="F30:F34"/>
    <mergeCell ref="G30:G34"/>
    <mergeCell ref="E45:E49"/>
    <mergeCell ref="B2:W2"/>
    <mergeCell ref="B4:W4"/>
    <mergeCell ref="B6:W7"/>
    <mergeCell ref="B19:W19"/>
    <mergeCell ref="B21:W22"/>
    <mergeCell ref="F69:F73"/>
    <mergeCell ref="K69:K73"/>
    <mergeCell ref="B60:W61"/>
    <mergeCell ref="B80:W81"/>
    <mergeCell ref="B206:W207"/>
  </mergeCells>
  <phoneticPr fontId="1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0CD8-ACC7-4905-8EDD-616AD43B84D3}">
  <sheetPr>
    <tabColor theme="1"/>
  </sheetPr>
  <dimension ref="A1:X433"/>
  <sheetViews>
    <sheetView workbookViewId="0"/>
  </sheetViews>
  <sheetFormatPr defaultColWidth="9.140625" defaultRowHeight="15" x14ac:dyDescent="0.25"/>
  <cols>
    <col min="1" max="1" width="3.85546875" style="1" customWidth="1"/>
    <col min="2" max="2" width="3.42578125" style="1" customWidth="1"/>
    <col min="3" max="3" width="22.85546875" style="1" customWidth="1"/>
    <col min="4" max="4" width="19.42578125" style="1" customWidth="1"/>
    <col min="5" max="5" width="19.5703125" style="1" customWidth="1"/>
    <col min="6" max="6" width="20.140625" style="1" customWidth="1"/>
    <col min="7" max="7" width="12.5703125" style="1" customWidth="1"/>
    <col min="8" max="8" width="8.5703125" style="1" customWidth="1"/>
    <col min="9" max="13" width="9.140625" style="1"/>
    <col min="14" max="14" width="8.85546875" style="1" customWidth="1"/>
    <col min="15" max="21" width="9.140625" style="1"/>
    <col min="22" max="22" width="23.42578125" style="1" customWidth="1"/>
    <col min="23" max="23" width="4" style="1" customWidth="1"/>
    <col min="24" max="16384" width="9.140625" style="1"/>
  </cols>
  <sheetData>
    <row r="1" spans="1:24" x14ac:dyDescent="0.25">
      <c r="A1" s="8"/>
      <c r="B1" s="9"/>
      <c r="C1" s="9"/>
      <c r="D1" s="9"/>
      <c r="E1" s="9"/>
      <c r="F1" s="9"/>
      <c r="G1" s="9"/>
      <c r="H1" s="9"/>
      <c r="I1" s="9"/>
      <c r="J1" s="9"/>
      <c r="K1" s="9"/>
      <c r="L1" s="9"/>
      <c r="M1" s="9"/>
      <c r="N1" s="9"/>
      <c r="O1" s="9"/>
      <c r="P1" s="9"/>
      <c r="Q1" s="9"/>
      <c r="R1" s="9"/>
      <c r="S1" s="9"/>
      <c r="T1" s="9"/>
      <c r="U1" s="9"/>
      <c r="V1" s="9"/>
      <c r="W1" s="10"/>
    </row>
    <row r="2" spans="1:24" ht="31.5" x14ac:dyDescent="0.5">
      <c r="A2" s="32"/>
      <c r="B2" s="282" t="s">
        <v>60</v>
      </c>
      <c r="C2" s="283"/>
      <c r="D2" s="283"/>
      <c r="E2" s="283"/>
      <c r="F2" s="283"/>
      <c r="G2" s="283"/>
      <c r="H2" s="283"/>
      <c r="I2" s="283"/>
      <c r="J2" s="283"/>
      <c r="K2" s="283"/>
      <c r="L2" s="283"/>
      <c r="M2" s="283"/>
      <c r="N2" s="283"/>
      <c r="O2" s="283"/>
      <c r="P2" s="283"/>
      <c r="Q2" s="283"/>
      <c r="R2" s="283"/>
      <c r="S2" s="283"/>
      <c r="T2" s="283"/>
      <c r="U2" s="283"/>
      <c r="V2" s="284"/>
      <c r="W2" s="12"/>
    </row>
    <row r="3" spans="1:24" x14ac:dyDescent="0.25">
      <c r="A3" s="32"/>
      <c r="B3" s="27"/>
      <c r="C3" s="28"/>
      <c r="D3" s="28"/>
      <c r="E3" s="28"/>
      <c r="F3" s="28"/>
      <c r="G3" s="28"/>
      <c r="H3" s="28"/>
      <c r="I3" s="28"/>
      <c r="J3" s="28"/>
      <c r="K3" s="28"/>
      <c r="L3" s="28"/>
      <c r="M3" s="28"/>
      <c r="N3" s="28"/>
      <c r="O3" s="28"/>
      <c r="P3" s="28"/>
      <c r="Q3" s="28"/>
      <c r="R3" s="28"/>
      <c r="S3" s="28"/>
      <c r="T3" s="28"/>
      <c r="U3" s="28"/>
      <c r="V3" s="29"/>
      <c r="W3" s="12"/>
    </row>
    <row r="4" spans="1:24" ht="21" x14ac:dyDescent="0.35">
      <c r="A4" s="32"/>
      <c r="B4" s="279" t="s">
        <v>386</v>
      </c>
      <c r="C4" s="280"/>
      <c r="D4" s="280"/>
      <c r="E4" s="280"/>
      <c r="F4" s="280"/>
      <c r="G4" s="280"/>
      <c r="H4" s="280"/>
      <c r="I4" s="280"/>
      <c r="J4" s="280"/>
      <c r="K4" s="280"/>
      <c r="L4" s="280"/>
      <c r="M4" s="280"/>
      <c r="N4" s="280"/>
      <c r="O4" s="280"/>
      <c r="P4" s="280"/>
      <c r="Q4" s="280"/>
      <c r="R4" s="280"/>
      <c r="S4" s="280"/>
      <c r="T4" s="280"/>
      <c r="U4" s="280"/>
      <c r="V4" s="281"/>
      <c r="W4" s="12"/>
    </row>
    <row r="5" spans="1:24" x14ac:dyDescent="0.25">
      <c r="A5" s="32"/>
      <c r="B5" s="27"/>
      <c r="C5" s="28"/>
      <c r="D5" s="28"/>
      <c r="E5" s="28"/>
      <c r="F5" s="28"/>
      <c r="G5" s="28"/>
      <c r="H5" s="28"/>
      <c r="I5" s="28"/>
      <c r="J5" s="28"/>
      <c r="K5" s="28"/>
      <c r="L5" s="28"/>
      <c r="M5" s="28"/>
      <c r="N5" s="28"/>
      <c r="O5" s="28"/>
      <c r="P5" s="28"/>
      <c r="Q5" s="28"/>
      <c r="R5" s="28"/>
      <c r="S5" s="28"/>
      <c r="T5" s="28"/>
      <c r="U5" s="28"/>
      <c r="V5" s="29"/>
      <c r="W5" s="12"/>
    </row>
    <row r="6" spans="1:24" x14ac:dyDescent="0.25">
      <c r="A6" s="32"/>
      <c r="B6" s="274" t="str">
        <f>_xlfn.CONCAT('Front Page'!$C$92, " ",'Front Page'!$D$92)</f>
        <v>Table 6.1 LOLE standards</v>
      </c>
      <c r="C6" s="275"/>
      <c r="D6" s="275"/>
      <c r="E6" s="275"/>
      <c r="F6" s="275"/>
      <c r="G6" s="275"/>
      <c r="H6" s="275"/>
      <c r="I6" s="275"/>
      <c r="J6" s="275"/>
      <c r="K6" s="275"/>
      <c r="L6" s="275"/>
      <c r="M6" s="275"/>
      <c r="N6" s="275"/>
      <c r="O6" s="275"/>
      <c r="P6" s="275"/>
      <c r="Q6" s="275"/>
      <c r="R6" s="275"/>
      <c r="S6" s="275"/>
      <c r="T6" s="275"/>
      <c r="U6" s="275"/>
      <c r="V6" s="276"/>
      <c r="W6" s="12"/>
    </row>
    <row r="7" spans="1:24" x14ac:dyDescent="0.25">
      <c r="A7" s="12"/>
      <c r="B7" s="277"/>
      <c r="C7" s="277"/>
      <c r="D7" s="277"/>
      <c r="E7" s="277"/>
      <c r="F7" s="277"/>
      <c r="G7" s="277"/>
      <c r="H7" s="277"/>
      <c r="I7" s="277"/>
      <c r="J7" s="277"/>
      <c r="K7" s="277"/>
      <c r="L7" s="277"/>
      <c r="M7" s="277"/>
      <c r="N7" s="277"/>
      <c r="O7" s="277"/>
      <c r="P7" s="277"/>
      <c r="Q7" s="277"/>
      <c r="R7" s="277"/>
      <c r="S7" s="277"/>
      <c r="T7" s="277"/>
      <c r="U7" s="277"/>
      <c r="V7" s="278"/>
      <c r="W7" s="12"/>
    </row>
    <row r="8" spans="1:24" x14ac:dyDescent="0.25">
      <c r="A8" s="12"/>
      <c r="S8" s="19"/>
      <c r="T8" s="19"/>
      <c r="U8" s="19"/>
      <c r="V8" s="5"/>
      <c r="W8" s="12"/>
    </row>
    <row r="9" spans="1:24" ht="29.45" customHeight="1" x14ac:dyDescent="0.25">
      <c r="A9" s="12"/>
      <c r="C9" s="23" t="s">
        <v>387</v>
      </c>
      <c r="D9" s="23" t="s">
        <v>388</v>
      </c>
      <c r="S9" s="19"/>
      <c r="T9" s="19"/>
      <c r="U9" s="19"/>
      <c r="W9" s="89"/>
      <c r="X9" s="92"/>
    </row>
    <row r="10" spans="1:24" x14ac:dyDescent="0.25">
      <c r="A10" s="12"/>
      <c r="C10" s="102" t="s">
        <v>389</v>
      </c>
      <c r="D10" s="102" t="s">
        <v>564</v>
      </c>
      <c r="S10" s="19"/>
      <c r="T10" s="19"/>
      <c r="U10" s="19"/>
      <c r="W10" s="89"/>
    </row>
    <row r="11" spans="1:24" x14ac:dyDescent="0.25">
      <c r="A11" s="12"/>
      <c r="C11" s="102" t="s">
        <v>390</v>
      </c>
      <c r="D11" s="102" t="s">
        <v>490</v>
      </c>
      <c r="Q11" s="19"/>
      <c r="R11" s="19"/>
      <c r="S11" s="19"/>
      <c r="T11" s="19"/>
      <c r="U11" s="19"/>
      <c r="W11" s="89"/>
    </row>
    <row r="12" spans="1:24" x14ac:dyDescent="0.25">
      <c r="A12" s="12"/>
      <c r="C12" s="102" t="s">
        <v>391</v>
      </c>
      <c r="D12" s="102">
        <v>4.9000000000000004</v>
      </c>
      <c r="Q12" s="19"/>
      <c r="R12" s="19"/>
      <c r="S12" s="19"/>
      <c r="T12" s="19"/>
      <c r="U12" s="19"/>
      <c r="W12" s="89"/>
    </row>
    <row r="13" spans="1:24" x14ac:dyDescent="0.25">
      <c r="A13" s="12"/>
      <c r="C13" s="1" t="s">
        <v>563</v>
      </c>
      <c r="Q13" s="19"/>
      <c r="R13" s="19"/>
      <c r="S13" s="19"/>
      <c r="T13" s="19"/>
      <c r="U13" s="19"/>
      <c r="W13" s="89"/>
    </row>
    <row r="14" spans="1:24" x14ac:dyDescent="0.25">
      <c r="A14" s="12"/>
      <c r="Q14" s="19"/>
      <c r="R14" s="19"/>
      <c r="S14" s="19"/>
      <c r="T14" s="19"/>
      <c r="U14" s="19"/>
      <c r="W14" s="89"/>
    </row>
    <row r="15" spans="1:24" ht="21" x14ac:dyDescent="0.35">
      <c r="A15" s="12"/>
      <c r="B15" s="279" t="s">
        <v>632</v>
      </c>
      <c r="C15" s="280"/>
      <c r="D15" s="280"/>
      <c r="E15" s="280"/>
      <c r="F15" s="280"/>
      <c r="G15" s="280"/>
      <c r="H15" s="280"/>
      <c r="I15" s="280"/>
      <c r="J15" s="280"/>
      <c r="K15" s="280"/>
      <c r="L15" s="280"/>
      <c r="M15" s="280"/>
      <c r="N15" s="280"/>
      <c r="O15" s="280"/>
      <c r="P15" s="280"/>
      <c r="Q15" s="280"/>
      <c r="R15" s="280"/>
      <c r="S15" s="280"/>
      <c r="T15" s="280"/>
      <c r="U15" s="280"/>
      <c r="V15" s="281"/>
      <c r="W15" s="89"/>
    </row>
    <row r="16" spans="1:24" x14ac:dyDescent="0.25">
      <c r="A16" s="12"/>
      <c r="W16" s="89"/>
    </row>
    <row r="17" spans="1:23" x14ac:dyDescent="0.25">
      <c r="A17" s="89"/>
      <c r="B17" s="274" t="str">
        <f>_xlfn.CONCAT('Front Page'!$C$94, " ",'Front Page'!$D$94)</f>
        <v>Figure 6.2 Base and Secure surplus/deficit results for Ireland</v>
      </c>
      <c r="C17" s="275"/>
      <c r="D17" s="275"/>
      <c r="E17" s="275"/>
      <c r="F17" s="275"/>
      <c r="G17" s="275"/>
      <c r="H17" s="275"/>
      <c r="I17" s="275"/>
      <c r="J17" s="275"/>
      <c r="K17" s="275"/>
      <c r="L17" s="275"/>
      <c r="M17" s="275"/>
      <c r="N17" s="275"/>
      <c r="O17" s="275"/>
      <c r="P17" s="275"/>
      <c r="Q17" s="275"/>
      <c r="R17" s="275"/>
      <c r="S17" s="275"/>
      <c r="T17" s="275"/>
      <c r="U17" s="275"/>
      <c r="V17" s="276"/>
      <c r="W17" s="89"/>
    </row>
    <row r="18" spans="1:23" x14ac:dyDescent="0.25">
      <c r="A18" s="89"/>
      <c r="B18" s="277"/>
      <c r="C18" s="277"/>
      <c r="D18" s="277"/>
      <c r="E18" s="277"/>
      <c r="F18" s="277"/>
      <c r="G18" s="277"/>
      <c r="H18" s="277"/>
      <c r="I18" s="277"/>
      <c r="J18" s="277"/>
      <c r="K18" s="277"/>
      <c r="L18" s="277"/>
      <c r="M18" s="277"/>
      <c r="N18" s="277"/>
      <c r="O18" s="277"/>
      <c r="P18" s="277"/>
      <c r="Q18" s="277"/>
      <c r="R18" s="277"/>
      <c r="S18" s="277"/>
      <c r="T18" s="277"/>
      <c r="U18" s="277"/>
      <c r="V18" s="278"/>
      <c r="W18" s="89"/>
    </row>
    <row r="19" spans="1:23" x14ac:dyDescent="0.25">
      <c r="A19" s="89"/>
      <c r="B19" s="92"/>
      <c r="C19" s="28"/>
      <c r="D19" s="107"/>
      <c r="E19" s="107"/>
      <c r="F19" s="107"/>
      <c r="G19" s="107"/>
      <c r="H19" s="107"/>
      <c r="W19" s="89"/>
    </row>
    <row r="20" spans="1:23" x14ac:dyDescent="0.25">
      <c r="A20" s="89"/>
      <c r="C20" s="156"/>
      <c r="D20" s="156">
        <v>2025</v>
      </c>
      <c r="E20" s="156">
        <v>2026</v>
      </c>
      <c r="F20" s="156">
        <v>2027</v>
      </c>
      <c r="G20" s="156">
        <v>2028</v>
      </c>
      <c r="H20" s="156">
        <v>2029</v>
      </c>
      <c r="I20" s="156">
        <v>2030</v>
      </c>
      <c r="J20" s="156">
        <v>2031</v>
      </c>
      <c r="K20" s="156">
        <v>2032</v>
      </c>
      <c r="L20" s="156">
        <v>2033</v>
      </c>
      <c r="M20" s="156">
        <v>2034</v>
      </c>
      <c r="W20" s="89"/>
    </row>
    <row r="21" spans="1:23" x14ac:dyDescent="0.25">
      <c r="A21" s="89"/>
      <c r="C21" s="157" t="s">
        <v>503</v>
      </c>
      <c r="D21" s="157">
        <v>33.1</v>
      </c>
      <c r="E21" s="157">
        <v>28.8</v>
      </c>
      <c r="F21" s="157">
        <v>5</v>
      </c>
      <c r="G21" s="157">
        <v>3.2</v>
      </c>
      <c r="H21" s="157">
        <v>3</v>
      </c>
      <c r="I21" s="157">
        <v>2.2999999999999998</v>
      </c>
      <c r="J21" s="157">
        <v>1.9</v>
      </c>
      <c r="K21" s="157">
        <v>2.4</v>
      </c>
      <c r="L21" s="157">
        <v>3.8</v>
      </c>
      <c r="M21" s="157">
        <v>3.6</v>
      </c>
      <c r="W21" s="89"/>
    </row>
    <row r="22" spans="1:23" x14ac:dyDescent="0.25">
      <c r="A22" s="89"/>
      <c r="C22" s="157" t="s">
        <v>508</v>
      </c>
      <c r="D22" s="157">
        <v>65.400000000000006</v>
      </c>
      <c r="E22" s="157">
        <v>67.400000000000006</v>
      </c>
      <c r="F22" s="157">
        <v>16.899999999999999</v>
      </c>
      <c r="G22" s="157">
        <v>11.3</v>
      </c>
      <c r="H22" s="157">
        <v>15.7</v>
      </c>
      <c r="I22" s="157">
        <v>12.3</v>
      </c>
      <c r="J22" s="157">
        <v>15.3</v>
      </c>
      <c r="K22" s="157">
        <v>21</v>
      </c>
      <c r="L22" s="157">
        <v>32.299999999999997</v>
      </c>
      <c r="M22" s="157">
        <v>40</v>
      </c>
      <c r="W22" s="89"/>
    </row>
    <row r="23" spans="1:23" x14ac:dyDescent="0.25">
      <c r="A23" s="89"/>
      <c r="C23" s="157" t="s">
        <v>557</v>
      </c>
      <c r="D23" s="157">
        <v>3</v>
      </c>
      <c r="E23" s="157">
        <v>3</v>
      </c>
      <c r="F23" s="157">
        <v>3</v>
      </c>
      <c r="G23" s="157">
        <v>3</v>
      </c>
      <c r="H23" s="157">
        <v>3</v>
      </c>
      <c r="I23" s="157">
        <v>3</v>
      </c>
      <c r="J23" s="157">
        <v>3</v>
      </c>
      <c r="K23" s="157">
        <v>3</v>
      </c>
      <c r="L23" s="157">
        <v>3</v>
      </c>
      <c r="M23" s="157">
        <v>3</v>
      </c>
      <c r="W23" s="89"/>
    </row>
    <row r="24" spans="1:23" x14ac:dyDescent="0.25">
      <c r="A24" s="89"/>
      <c r="W24" s="89"/>
    </row>
    <row r="25" spans="1:23" x14ac:dyDescent="0.25">
      <c r="A25" s="89"/>
      <c r="W25" s="89"/>
    </row>
    <row r="26" spans="1:23" x14ac:dyDescent="0.25">
      <c r="A26" s="89"/>
      <c r="W26" s="89"/>
    </row>
    <row r="27" spans="1:23" x14ac:dyDescent="0.25">
      <c r="A27" s="89"/>
      <c r="W27" s="89"/>
    </row>
    <row r="28" spans="1:23" x14ac:dyDescent="0.25">
      <c r="A28" s="89"/>
      <c r="W28" s="89"/>
    </row>
    <row r="29" spans="1:23" x14ac:dyDescent="0.25">
      <c r="A29" s="89"/>
      <c r="W29" s="89"/>
    </row>
    <row r="30" spans="1:23" x14ac:dyDescent="0.25">
      <c r="A30" s="89"/>
      <c r="W30" s="89"/>
    </row>
    <row r="31" spans="1:23" x14ac:dyDescent="0.25">
      <c r="A31" s="89"/>
      <c r="W31" s="89"/>
    </row>
    <row r="32" spans="1:23" x14ac:dyDescent="0.25">
      <c r="A32" s="89"/>
      <c r="W32" s="89"/>
    </row>
    <row r="33" spans="1:23" x14ac:dyDescent="0.25">
      <c r="A33" s="89"/>
      <c r="W33" s="89"/>
    </row>
    <row r="34" spans="1:23" x14ac:dyDescent="0.25">
      <c r="A34" s="89"/>
      <c r="B34" s="274" t="str">
        <f>_xlfn.CONCAT('Front Page'!$C$95, " ",'Front Page'!$D$95)</f>
        <v>Figure 6.3 Distribution of LOLE Base results for the Ireland median demand scenario where each low/mid/high band represents 1/3rd of the 35 climate year results (includes reserves)</v>
      </c>
      <c r="C34" s="275"/>
      <c r="D34" s="275"/>
      <c r="E34" s="275"/>
      <c r="F34" s="275"/>
      <c r="G34" s="275"/>
      <c r="H34" s="275"/>
      <c r="I34" s="275"/>
      <c r="J34" s="275"/>
      <c r="K34" s="275"/>
      <c r="L34" s="275"/>
      <c r="M34" s="275"/>
      <c r="N34" s="275"/>
      <c r="O34" s="275"/>
      <c r="P34" s="275"/>
      <c r="Q34" s="275"/>
      <c r="R34" s="275"/>
      <c r="S34" s="275"/>
      <c r="T34" s="275"/>
      <c r="U34" s="275"/>
      <c r="V34" s="276"/>
      <c r="W34" s="89"/>
    </row>
    <row r="35" spans="1:23" x14ac:dyDescent="0.25">
      <c r="A35" s="89"/>
      <c r="B35" s="277"/>
      <c r="C35" s="277"/>
      <c r="D35" s="277"/>
      <c r="E35" s="277"/>
      <c r="F35" s="277"/>
      <c r="G35" s="277"/>
      <c r="H35" s="277"/>
      <c r="I35" s="277"/>
      <c r="J35" s="277"/>
      <c r="K35" s="277"/>
      <c r="L35" s="277"/>
      <c r="M35" s="277"/>
      <c r="N35" s="277"/>
      <c r="O35" s="277"/>
      <c r="P35" s="277"/>
      <c r="Q35" s="277"/>
      <c r="R35" s="277"/>
      <c r="S35" s="277"/>
      <c r="T35" s="277"/>
      <c r="U35" s="277"/>
      <c r="V35" s="278"/>
      <c r="W35" s="89"/>
    </row>
    <row r="36" spans="1:23" x14ac:dyDescent="0.25">
      <c r="A36" s="89"/>
      <c r="W36" s="89"/>
    </row>
    <row r="37" spans="1:23" x14ac:dyDescent="0.25">
      <c r="A37" s="89"/>
      <c r="C37" s="23"/>
      <c r="D37" s="23">
        <v>2025</v>
      </c>
      <c r="E37" s="23">
        <v>2026</v>
      </c>
      <c r="F37" s="23">
        <v>2027</v>
      </c>
      <c r="G37" s="23">
        <v>2028</v>
      </c>
      <c r="H37" s="23">
        <v>2029</v>
      </c>
      <c r="I37" s="23">
        <v>2030</v>
      </c>
      <c r="J37" s="23">
        <v>2031</v>
      </c>
      <c r="K37" s="23">
        <v>2032</v>
      </c>
      <c r="L37" s="23">
        <v>2033</v>
      </c>
      <c r="M37" s="23">
        <v>2034</v>
      </c>
      <c r="W37" s="89"/>
    </row>
    <row r="38" spans="1:23" x14ac:dyDescent="0.25">
      <c r="A38" s="89"/>
      <c r="C38" s="102" t="s">
        <v>559</v>
      </c>
      <c r="D38" s="102">
        <v>12.1</v>
      </c>
      <c r="E38" s="102">
        <v>11.5</v>
      </c>
      <c r="F38" s="102">
        <v>0.4</v>
      </c>
      <c r="G38" s="102">
        <v>0</v>
      </c>
      <c r="H38" s="102">
        <v>0</v>
      </c>
      <c r="I38" s="102">
        <v>0.3</v>
      </c>
      <c r="J38" s="102">
        <v>0</v>
      </c>
      <c r="K38" s="102">
        <v>0</v>
      </c>
      <c r="L38" s="102">
        <v>0</v>
      </c>
      <c r="M38" s="102">
        <v>0.5</v>
      </c>
      <c r="W38" s="89"/>
    </row>
    <row r="39" spans="1:23" x14ac:dyDescent="0.25">
      <c r="A39" s="89"/>
      <c r="C39" s="102" t="s">
        <v>61</v>
      </c>
      <c r="D39" s="102">
        <v>12.8</v>
      </c>
      <c r="E39" s="102">
        <v>9.1999999999999993</v>
      </c>
      <c r="F39" s="102">
        <v>1.5</v>
      </c>
      <c r="G39" s="102">
        <v>1.9</v>
      </c>
      <c r="H39" s="102">
        <v>1.3</v>
      </c>
      <c r="I39" s="102">
        <v>0.8</v>
      </c>
      <c r="J39" s="102">
        <v>0.9</v>
      </c>
      <c r="K39" s="102">
        <v>1.4</v>
      </c>
      <c r="L39" s="102">
        <v>2</v>
      </c>
      <c r="M39" s="102">
        <v>1.6</v>
      </c>
      <c r="W39" s="89"/>
    </row>
    <row r="40" spans="1:23" x14ac:dyDescent="0.25">
      <c r="A40" s="89"/>
      <c r="C40" s="102" t="s">
        <v>414</v>
      </c>
      <c r="D40" s="102">
        <v>8.1999999999999993</v>
      </c>
      <c r="E40" s="102">
        <v>9.9</v>
      </c>
      <c r="F40" s="102">
        <v>2</v>
      </c>
      <c r="G40" s="102">
        <v>1.9</v>
      </c>
      <c r="H40" s="102">
        <v>2</v>
      </c>
      <c r="I40" s="102">
        <v>0.8</v>
      </c>
      <c r="J40" s="102">
        <v>0.8</v>
      </c>
      <c r="K40" s="102">
        <v>0.8</v>
      </c>
      <c r="L40" s="102">
        <v>1.5</v>
      </c>
      <c r="M40" s="102">
        <v>1.3</v>
      </c>
      <c r="W40" s="89"/>
    </row>
    <row r="41" spans="1:23" x14ac:dyDescent="0.25">
      <c r="A41" s="89"/>
      <c r="C41" s="102" t="s">
        <v>62</v>
      </c>
      <c r="D41" s="102">
        <v>66.3</v>
      </c>
      <c r="E41" s="102">
        <v>68.5</v>
      </c>
      <c r="F41" s="102">
        <v>22.4</v>
      </c>
      <c r="G41" s="102">
        <v>6.1</v>
      </c>
      <c r="H41" s="102">
        <v>7.2</v>
      </c>
      <c r="I41" s="102">
        <v>15.6</v>
      </c>
      <c r="J41" s="102">
        <v>11.5</v>
      </c>
      <c r="K41" s="102">
        <v>12.2</v>
      </c>
      <c r="L41" s="102">
        <v>24.2</v>
      </c>
      <c r="M41" s="102">
        <v>17.2</v>
      </c>
      <c r="W41" s="89"/>
    </row>
    <row r="42" spans="1:23" x14ac:dyDescent="0.25">
      <c r="A42" s="89"/>
      <c r="C42" s="102" t="s">
        <v>503</v>
      </c>
      <c r="D42" s="102">
        <v>33.1</v>
      </c>
      <c r="E42" s="102">
        <v>28.8</v>
      </c>
      <c r="F42" s="102">
        <v>5</v>
      </c>
      <c r="G42" s="102">
        <v>3.2</v>
      </c>
      <c r="H42" s="102">
        <v>3</v>
      </c>
      <c r="I42" s="102">
        <v>2.2999999999999998</v>
      </c>
      <c r="J42" s="102">
        <v>1.9</v>
      </c>
      <c r="K42" s="102">
        <v>2.4</v>
      </c>
      <c r="L42" s="102">
        <v>3.8</v>
      </c>
      <c r="M42" s="102">
        <v>3.6</v>
      </c>
      <c r="W42" s="89"/>
    </row>
    <row r="43" spans="1:23" x14ac:dyDescent="0.25">
      <c r="A43" s="89"/>
      <c r="W43" s="89"/>
    </row>
    <row r="44" spans="1:23" x14ac:dyDescent="0.25">
      <c r="A44" s="89"/>
      <c r="W44" s="89"/>
    </row>
    <row r="45" spans="1:23" x14ac:dyDescent="0.25">
      <c r="A45" s="89"/>
      <c r="W45" s="89"/>
    </row>
    <row r="46" spans="1:23" x14ac:dyDescent="0.25">
      <c r="A46" s="89"/>
      <c r="W46" s="89"/>
    </row>
    <row r="47" spans="1:23" x14ac:dyDescent="0.25">
      <c r="A47" s="89"/>
      <c r="W47" s="89"/>
    </row>
    <row r="48" spans="1:23" x14ac:dyDescent="0.25">
      <c r="A48" s="89"/>
      <c r="W48" s="89"/>
    </row>
    <row r="49" spans="1:23" x14ac:dyDescent="0.25">
      <c r="A49" s="89"/>
      <c r="W49" s="89"/>
    </row>
    <row r="50" spans="1:23" x14ac:dyDescent="0.25">
      <c r="A50" s="89"/>
      <c r="W50" s="89"/>
    </row>
    <row r="51" spans="1:23" x14ac:dyDescent="0.25">
      <c r="A51" s="12"/>
      <c r="B51" s="274" t="str">
        <f>_xlfn.CONCAT('Front Page'!$C$96, " ",'Front Page'!$D$96)</f>
        <v>Table 6.2 LOLE and EENS Base results for Ireland (includes reserves)</v>
      </c>
      <c r="C51" s="275"/>
      <c r="D51" s="275"/>
      <c r="E51" s="275"/>
      <c r="F51" s="275"/>
      <c r="G51" s="275"/>
      <c r="H51" s="275"/>
      <c r="I51" s="275"/>
      <c r="J51" s="275"/>
      <c r="K51" s="275"/>
      <c r="L51" s="275"/>
      <c r="M51" s="275"/>
      <c r="N51" s="275"/>
      <c r="O51" s="275"/>
      <c r="P51" s="275"/>
      <c r="Q51" s="275"/>
      <c r="R51" s="275"/>
      <c r="S51" s="275"/>
      <c r="T51" s="275"/>
      <c r="U51" s="275"/>
      <c r="V51" s="276"/>
      <c r="W51" s="89"/>
    </row>
    <row r="52" spans="1:23" x14ac:dyDescent="0.25">
      <c r="A52" s="12"/>
      <c r="B52" s="277"/>
      <c r="C52" s="277"/>
      <c r="D52" s="277"/>
      <c r="E52" s="277"/>
      <c r="F52" s="277"/>
      <c r="G52" s="277"/>
      <c r="H52" s="277"/>
      <c r="I52" s="277"/>
      <c r="J52" s="277"/>
      <c r="K52" s="277"/>
      <c r="L52" s="277"/>
      <c r="M52" s="277"/>
      <c r="N52" s="277"/>
      <c r="O52" s="277"/>
      <c r="P52" s="277"/>
      <c r="Q52" s="277"/>
      <c r="R52" s="277"/>
      <c r="S52" s="277"/>
      <c r="T52" s="277"/>
      <c r="U52" s="277"/>
      <c r="V52" s="278"/>
      <c r="W52" s="89"/>
    </row>
    <row r="53" spans="1:23" x14ac:dyDescent="0.25">
      <c r="A53" s="12"/>
      <c r="W53" s="89"/>
    </row>
    <row r="54" spans="1:23" x14ac:dyDescent="0.25">
      <c r="A54" s="12"/>
      <c r="C54" s="156"/>
      <c r="D54" s="156">
        <v>2025</v>
      </c>
      <c r="E54" s="156">
        <v>2026</v>
      </c>
      <c r="F54" s="156">
        <v>2027</v>
      </c>
      <c r="G54" s="156">
        <v>2028</v>
      </c>
      <c r="H54" s="156">
        <v>2029</v>
      </c>
      <c r="I54" s="156">
        <v>2030</v>
      </c>
      <c r="J54" s="156">
        <v>2031</v>
      </c>
      <c r="K54" s="156">
        <v>2032</v>
      </c>
      <c r="L54" s="156">
        <v>2033</v>
      </c>
      <c r="M54" s="156">
        <v>2034</v>
      </c>
      <c r="W54" s="89"/>
    </row>
    <row r="55" spans="1:23" x14ac:dyDescent="0.25">
      <c r="A55" s="12"/>
      <c r="C55" s="157" t="s">
        <v>491</v>
      </c>
      <c r="D55" s="157">
        <v>33.1</v>
      </c>
      <c r="E55" s="157">
        <v>28.8</v>
      </c>
      <c r="F55" s="157">
        <v>5</v>
      </c>
      <c r="G55" s="157">
        <v>3.2</v>
      </c>
      <c r="H55" s="157">
        <v>3</v>
      </c>
      <c r="I55" s="157">
        <v>2.2999999999999998</v>
      </c>
      <c r="J55" s="157">
        <v>1.9</v>
      </c>
      <c r="K55" s="157">
        <v>2.4</v>
      </c>
      <c r="L55" s="157">
        <v>3.8</v>
      </c>
      <c r="M55" s="157">
        <v>3.6</v>
      </c>
      <c r="W55" s="89"/>
    </row>
    <row r="56" spans="1:23" x14ac:dyDescent="0.25">
      <c r="A56" s="12"/>
      <c r="C56" s="157" t="s">
        <v>492</v>
      </c>
      <c r="D56" s="157">
        <v>10.5</v>
      </c>
      <c r="E56" s="157">
        <v>9.8000000000000007</v>
      </c>
      <c r="F56" s="157">
        <v>2</v>
      </c>
      <c r="G56" s="157">
        <v>1</v>
      </c>
      <c r="H56" s="157">
        <v>1.1000000000000001</v>
      </c>
      <c r="I56" s="157">
        <v>0.9</v>
      </c>
      <c r="J56" s="157">
        <v>0.6</v>
      </c>
      <c r="K56" s="157">
        <v>0.8</v>
      </c>
      <c r="L56" s="157">
        <v>1.4</v>
      </c>
      <c r="M56" s="157">
        <v>1</v>
      </c>
      <c r="W56" s="89"/>
    </row>
    <row r="57" spans="1:23" x14ac:dyDescent="0.25">
      <c r="A57" s="89"/>
      <c r="W57" s="89"/>
    </row>
    <row r="58" spans="1:23" x14ac:dyDescent="0.25">
      <c r="A58" s="89"/>
      <c r="B58" s="274" t="str">
        <f>_xlfn.CONCAT('Front Page'!$C$97, " ",'Front Page'!$D$97)</f>
        <v>Table 6.3 LOLE and EENS Base Demand Only results for Ireland (excludes reserves)</v>
      </c>
      <c r="C58" s="275"/>
      <c r="D58" s="275"/>
      <c r="E58" s="275"/>
      <c r="F58" s="275"/>
      <c r="G58" s="275"/>
      <c r="H58" s="275"/>
      <c r="I58" s="275"/>
      <c r="J58" s="275"/>
      <c r="K58" s="275"/>
      <c r="L58" s="275"/>
      <c r="M58" s="275"/>
      <c r="N58" s="275"/>
      <c r="O58" s="275"/>
      <c r="P58" s="275"/>
      <c r="Q58" s="275"/>
      <c r="R58" s="275"/>
      <c r="S58" s="275"/>
      <c r="T58" s="275"/>
      <c r="U58" s="275"/>
      <c r="V58" s="276"/>
      <c r="W58" s="89"/>
    </row>
    <row r="59" spans="1:23" x14ac:dyDescent="0.25">
      <c r="A59" s="89"/>
      <c r="B59" s="277"/>
      <c r="C59" s="277"/>
      <c r="D59" s="277"/>
      <c r="E59" s="277"/>
      <c r="F59" s="277"/>
      <c r="G59" s="277"/>
      <c r="H59" s="277"/>
      <c r="I59" s="277"/>
      <c r="J59" s="277"/>
      <c r="K59" s="277"/>
      <c r="L59" s="277"/>
      <c r="M59" s="277"/>
      <c r="N59" s="277"/>
      <c r="O59" s="277"/>
      <c r="P59" s="277"/>
      <c r="Q59" s="277"/>
      <c r="R59" s="277"/>
      <c r="S59" s="277"/>
      <c r="T59" s="277"/>
      <c r="U59" s="277"/>
      <c r="V59" s="278"/>
      <c r="W59" s="89"/>
    </row>
    <row r="60" spans="1:23" x14ac:dyDescent="0.25">
      <c r="A60" s="89"/>
      <c r="B60" s="92"/>
      <c r="C60" s="28"/>
      <c r="D60" s="107"/>
      <c r="E60" s="107"/>
      <c r="F60" s="107"/>
      <c r="G60" s="107"/>
      <c r="H60" s="107"/>
      <c r="W60" s="89"/>
    </row>
    <row r="61" spans="1:23" x14ac:dyDescent="0.25">
      <c r="A61" s="89"/>
      <c r="B61" s="92"/>
      <c r="C61" s="156"/>
      <c r="D61" s="156">
        <v>2025</v>
      </c>
      <c r="E61" s="156">
        <v>2026</v>
      </c>
      <c r="F61" s="156">
        <v>2027</v>
      </c>
      <c r="G61" s="156">
        <v>2028</v>
      </c>
      <c r="H61" s="156">
        <v>2029</v>
      </c>
      <c r="I61" s="156">
        <v>2030</v>
      </c>
      <c r="J61" s="156">
        <v>2031</v>
      </c>
      <c r="K61" s="156">
        <v>2032</v>
      </c>
      <c r="L61" s="156">
        <v>2033</v>
      </c>
      <c r="M61" s="156">
        <v>2034</v>
      </c>
      <c r="W61" s="89"/>
    </row>
    <row r="62" spans="1:23" ht="30" x14ac:dyDescent="0.25">
      <c r="A62" s="89"/>
      <c r="B62" s="92"/>
      <c r="C62" s="157" t="s">
        <v>493</v>
      </c>
      <c r="D62" s="157">
        <v>12.9</v>
      </c>
      <c r="E62" s="157">
        <v>11.7</v>
      </c>
      <c r="F62" s="157">
        <v>1.7</v>
      </c>
      <c r="G62" s="157">
        <v>0.7</v>
      </c>
      <c r="H62" s="157">
        <v>0.9</v>
      </c>
      <c r="I62" s="157">
        <v>0.7</v>
      </c>
      <c r="J62" s="157">
        <v>0.4</v>
      </c>
      <c r="K62" s="157">
        <v>0.5</v>
      </c>
      <c r="L62" s="157">
        <v>1</v>
      </c>
      <c r="M62" s="157">
        <v>0.8</v>
      </c>
      <c r="W62" s="89"/>
    </row>
    <row r="63" spans="1:23" ht="30" x14ac:dyDescent="0.25">
      <c r="A63" s="89"/>
      <c r="B63" s="92"/>
      <c r="C63" s="157" t="s">
        <v>494</v>
      </c>
      <c r="D63" s="157">
        <v>3.4</v>
      </c>
      <c r="E63" s="157">
        <v>3.6</v>
      </c>
      <c r="F63" s="157">
        <v>0.5</v>
      </c>
      <c r="G63" s="157">
        <v>0.2</v>
      </c>
      <c r="H63" s="157">
        <v>0.3</v>
      </c>
      <c r="I63" s="157">
        <v>0.2</v>
      </c>
      <c r="J63" s="157">
        <v>0.1</v>
      </c>
      <c r="K63" s="157">
        <v>0.2</v>
      </c>
      <c r="L63" s="157">
        <v>0.4</v>
      </c>
      <c r="M63" s="157">
        <v>0.2</v>
      </c>
      <c r="W63" s="89"/>
    </row>
    <row r="64" spans="1:23" x14ac:dyDescent="0.25">
      <c r="A64" s="89"/>
      <c r="B64" s="92"/>
      <c r="C64" s="28"/>
      <c r="D64" s="107"/>
      <c r="E64" s="107"/>
      <c r="F64" s="107"/>
      <c r="G64" s="107"/>
      <c r="H64" s="107"/>
      <c r="W64" s="89"/>
    </row>
    <row r="65" spans="1:23" x14ac:dyDescent="0.25">
      <c r="A65" s="89"/>
      <c r="B65" s="92"/>
      <c r="C65" s="28"/>
      <c r="D65" s="107"/>
      <c r="E65" s="107"/>
      <c r="F65" s="107"/>
      <c r="G65" s="107"/>
      <c r="H65" s="107"/>
      <c r="W65" s="89"/>
    </row>
    <row r="66" spans="1:23" x14ac:dyDescent="0.25">
      <c r="A66" s="89"/>
      <c r="B66" s="274" t="str">
        <f>_xlfn.CONCAT('Front Page'!$C$98, " ",'Front Page'!$D$98)</f>
        <v>Table 6.4 Average LOLE of the 3 climate years used in the surplus/deficit calculation for Ireland (includes reserves)</v>
      </c>
      <c r="C66" s="275"/>
      <c r="D66" s="275"/>
      <c r="E66" s="275"/>
      <c r="F66" s="275"/>
      <c r="G66" s="275"/>
      <c r="H66" s="275"/>
      <c r="I66" s="275"/>
      <c r="J66" s="275"/>
      <c r="K66" s="275"/>
      <c r="L66" s="275"/>
      <c r="M66" s="275"/>
      <c r="N66" s="275"/>
      <c r="O66" s="275"/>
      <c r="P66" s="275"/>
      <c r="Q66" s="275"/>
      <c r="R66" s="275"/>
      <c r="S66" s="275"/>
      <c r="T66" s="275"/>
      <c r="U66" s="275"/>
      <c r="V66" s="276"/>
      <c r="W66" s="89"/>
    </row>
    <row r="67" spans="1:23" x14ac:dyDescent="0.25">
      <c r="A67" s="89"/>
      <c r="B67" s="277"/>
      <c r="C67" s="277"/>
      <c r="D67" s="277"/>
      <c r="E67" s="277"/>
      <c r="F67" s="277"/>
      <c r="G67" s="277"/>
      <c r="H67" s="277"/>
      <c r="I67" s="277"/>
      <c r="J67" s="277"/>
      <c r="K67" s="277"/>
      <c r="L67" s="277"/>
      <c r="M67" s="277"/>
      <c r="N67" s="277"/>
      <c r="O67" s="277"/>
      <c r="P67" s="277"/>
      <c r="Q67" s="277"/>
      <c r="R67" s="277"/>
      <c r="S67" s="277"/>
      <c r="T67" s="277"/>
      <c r="U67" s="277"/>
      <c r="V67" s="278"/>
      <c r="W67" s="89"/>
    </row>
    <row r="68" spans="1:23" x14ac:dyDescent="0.25">
      <c r="A68" s="89"/>
      <c r="B68" s="92"/>
      <c r="C68" s="28"/>
      <c r="D68" s="107"/>
      <c r="E68" s="107"/>
      <c r="F68" s="107"/>
      <c r="G68" s="107"/>
      <c r="H68" s="107"/>
      <c r="W68" s="89"/>
    </row>
    <row r="69" spans="1:23" x14ac:dyDescent="0.25">
      <c r="A69" s="89"/>
      <c r="B69" s="92"/>
      <c r="C69" s="156"/>
      <c r="D69" s="156">
        <v>2025</v>
      </c>
      <c r="E69" s="156">
        <v>2026</v>
      </c>
      <c r="F69" s="156">
        <v>2027</v>
      </c>
      <c r="G69" s="156">
        <v>2028</v>
      </c>
      <c r="H69" s="156">
        <v>2029</v>
      </c>
      <c r="I69" s="156">
        <v>2030</v>
      </c>
      <c r="J69" s="156">
        <v>2031</v>
      </c>
      <c r="K69" s="156">
        <v>2032</v>
      </c>
      <c r="L69" s="156">
        <v>2033</v>
      </c>
      <c r="M69" s="156">
        <v>2034</v>
      </c>
      <c r="W69" s="89"/>
    </row>
    <row r="70" spans="1:23" x14ac:dyDescent="0.25">
      <c r="A70" s="89"/>
      <c r="B70" s="92"/>
      <c r="C70" s="157" t="s">
        <v>495</v>
      </c>
      <c r="D70" s="157">
        <v>25.1</v>
      </c>
      <c r="E70" s="157">
        <v>30.5</v>
      </c>
      <c r="F70" s="157">
        <v>7.8</v>
      </c>
      <c r="G70" s="157">
        <v>3</v>
      </c>
      <c r="H70" s="157">
        <v>2.6</v>
      </c>
      <c r="I70" s="157">
        <v>2.2000000000000002</v>
      </c>
      <c r="J70" s="157">
        <v>2.1</v>
      </c>
      <c r="K70" s="157">
        <v>2.5</v>
      </c>
      <c r="L70" s="157">
        <v>4.4000000000000004</v>
      </c>
      <c r="M70" s="157" t="s">
        <v>560</v>
      </c>
      <c r="W70" s="89"/>
    </row>
    <row r="71" spans="1:23" x14ac:dyDescent="0.25">
      <c r="A71" s="89"/>
      <c r="B71" s="92"/>
      <c r="C71" s="92"/>
      <c r="D71" s="92"/>
      <c r="E71" s="92"/>
      <c r="F71" s="92"/>
      <c r="G71" s="92"/>
      <c r="H71" s="92"/>
      <c r="I71" s="92"/>
      <c r="J71" s="92"/>
      <c r="K71" s="92"/>
      <c r="L71" s="92"/>
      <c r="M71" s="92"/>
      <c r="N71" s="92"/>
      <c r="W71" s="89"/>
    </row>
    <row r="72" spans="1:23" x14ac:dyDescent="0.25">
      <c r="A72" s="89"/>
      <c r="B72" s="274" t="str">
        <f>_xlfn.CONCAT('Front Page'!$C$99, " ",'Front Page'!$D$99)</f>
        <v>Figure 6.4 MW Base results for Ireland in terms of surplus (+) and deficit (-) of perfect plant</v>
      </c>
      <c r="C72" s="275"/>
      <c r="D72" s="275"/>
      <c r="E72" s="275"/>
      <c r="F72" s="275"/>
      <c r="G72" s="275"/>
      <c r="H72" s="275"/>
      <c r="I72" s="275"/>
      <c r="J72" s="275"/>
      <c r="K72" s="275"/>
      <c r="L72" s="275"/>
      <c r="M72" s="275"/>
      <c r="N72" s="275"/>
      <c r="O72" s="275"/>
      <c r="P72" s="275"/>
      <c r="Q72" s="275"/>
      <c r="R72" s="275"/>
      <c r="S72" s="275"/>
      <c r="T72" s="275"/>
      <c r="U72" s="275"/>
      <c r="V72" s="276"/>
      <c r="W72" s="89"/>
    </row>
    <row r="73" spans="1:23" x14ac:dyDescent="0.25">
      <c r="A73" s="89"/>
      <c r="B73" s="277"/>
      <c r="C73" s="277"/>
      <c r="D73" s="277"/>
      <c r="E73" s="277"/>
      <c r="F73" s="277"/>
      <c r="G73" s="277"/>
      <c r="H73" s="277"/>
      <c r="I73" s="277"/>
      <c r="J73" s="277"/>
      <c r="K73" s="277"/>
      <c r="L73" s="277"/>
      <c r="M73" s="277"/>
      <c r="N73" s="277"/>
      <c r="O73" s="277"/>
      <c r="P73" s="277"/>
      <c r="Q73" s="277"/>
      <c r="R73" s="277"/>
      <c r="S73" s="277"/>
      <c r="T73" s="277"/>
      <c r="U73" s="277"/>
      <c r="V73" s="278"/>
      <c r="W73" s="89"/>
    </row>
    <row r="74" spans="1:23" x14ac:dyDescent="0.25">
      <c r="A74" s="89"/>
      <c r="W74" s="89"/>
    </row>
    <row r="75" spans="1:23" x14ac:dyDescent="0.25">
      <c r="A75" s="89"/>
      <c r="C75" s="23"/>
      <c r="D75" s="23">
        <v>2025</v>
      </c>
      <c r="E75" s="23">
        <v>2026</v>
      </c>
      <c r="F75" s="23">
        <v>2027</v>
      </c>
      <c r="G75" s="23">
        <v>2028</v>
      </c>
      <c r="H75" s="23">
        <v>2029</v>
      </c>
      <c r="I75" s="23">
        <v>2030</v>
      </c>
      <c r="J75" s="23">
        <v>2031</v>
      </c>
      <c r="K75" s="23">
        <v>2032</v>
      </c>
      <c r="L75" s="23">
        <v>2033</v>
      </c>
      <c r="M75" s="23">
        <v>2034</v>
      </c>
      <c r="W75" s="89"/>
    </row>
    <row r="76" spans="1:23" x14ac:dyDescent="0.25">
      <c r="A76" s="89"/>
      <c r="C76" s="119" t="s">
        <v>500</v>
      </c>
      <c r="D76" s="119">
        <v>-185</v>
      </c>
      <c r="E76" s="119">
        <v>-305</v>
      </c>
      <c r="F76" s="119">
        <v>0</v>
      </c>
      <c r="G76" s="119">
        <v>0</v>
      </c>
      <c r="H76" s="119">
        <v>0</v>
      </c>
      <c r="I76" s="119">
        <v>0</v>
      </c>
      <c r="J76" s="119">
        <v>0</v>
      </c>
      <c r="K76" s="119">
        <v>0</v>
      </c>
      <c r="L76" s="119">
        <v>0</v>
      </c>
      <c r="M76" s="119">
        <v>0</v>
      </c>
      <c r="W76" s="89"/>
    </row>
    <row r="77" spans="1:23" x14ac:dyDescent="0.25">
      <c r="A77" s="89"/>
      <c r="C77" s="119" t="s">
        <v>501</v>
      </c>
      <c r="D77" s="119">
        <v>-375</v>
      </c>
      <c r="E77" s="119">
        <v>-375</v>
      </c>
      <c r="F77" s="119">
        <v>-260</v>
      </c>
      <c r="G77" s="119">
        <v>0</v>
      </c>
      <c r="H77" s="119">
        <v>0</v>
      </c>
      <c r="I77" s="119">
        <v>0</v>
      </c>
      <c r="J77" s="119">
        <v>0</v>
      </c>
      <c r="K77" s="119">
        <v>0</v>
      </c>
      <c r="L77" s="119">
        <v>-120</v>
      </c>
      <c r="M77" s="119">
        <v>-70</v>
      </c>
      <c r="W77" s="89"/>
    </row>
    <row r="78" spans="1:23" x14ac:dyDescent="0.25">
      <c r="A78" s="89"/>
      <c r="C78" s="119" t="s">
        <v>496</v>
      </c>
      <c r="D78" s="119">
        <v>-560</v>
      </c>
      <c r="E78" s="119">
        <v>-680</v>
      </c>
      <c r="F78" s="119">
        <v>-260</v>
      </c>
      <c r="G78" s="119">
        <v>10</v>
      </c>
      <c r="H78" s="119">
        <v>50</v>
      </c>
      <c r="I78" s="119">
        <v>110</v>
      </c>
      <c r="J78" s="119">
        <v>140</v>
      </c>
      <c r="K78" s="119">
        <v>70</v>
      </c>
      <c r="L78" s="119">
        <v>-120</v>
      </c>
      <c r="M78" s="119">
        <v>-70</v>
      </c>
      <c r="W78" s="89"/>
    </row>
    <row r="79" spans="1:23" x14ac:dyDescent="0.25">
      <c r="A79" s="89"/>
      <c r="W79" s="89"/>
    </row>
    <row r="80" spans="1:23" x14ac:dyDescent="0.25">
      <c r="A80" s="89"/>
      <c r="W80" s="89"/>
    </row>
    <row r="81" spans="1:23" x14ac:dyDescent="0.25">
      <c r="A81" s="89"/>
      <c r="W81" s="89"/>
    </row>
    <row r="82" spans="1:23" x14ac:dyDescent="0.25">
      <c r="A82" s="89"/>
      <c r="W82" s="89"/>
    </row>
    <row r="83" spans="1:23" x14ac:dyDescent="0.25">
      <c r="A83" s="89"/>
      <c r="W83" s="89"/>
    </row>
    <row r="84" spans="1:23" x14ac:dyDescent="0.25">
      <c r="A84" s="89"/>
      <c r="W84" s="89"/>
    </row>
    <row r="85" spans="1:23" x14ac:dyDescent="0.25">
      <c r="A85" s="89"/>
      <c r="W85" s="89"/>
    </row>
    <row r="86" spans="1:23" x14ac:dyDescent="0.25">
      <c r="A86" s="89"/>
      <c r="W86" s="89"/>
    </row>
    <row r="87" spans="1:23" x14ac:dyDescent="0.25">
      <c r="A87" s="89"/>
      <c r="W87" s="89"/>
    </row>
    <row r="88" spans="1:23" x14ac:dyDescent="0.25">
      <c r="A88" s="89"/>
      <c r="W88" s="89"/>
    </row>
    <row r="89" spans="1:23" x14ac:dyDescent="0.25">
      <c r="A89" s="89"/>
      <c r="B89" s="274" t="str">
        <f>_xlfn.CONCAT('Front Page'!$C$100, " ",'Front Page'!$D$100)</f>
        <v>Table 6.5 MW Base results for Ireland in terms of surplus (+) and deficit (-) of perfect plant</v>
      </c>
      <c r="C89" s="275"/>
      <c r="D89" s="275"/>
      <c r="E89" s="275"/>
      <c r="F89" s="275"/>
      <c r="G89" s="275"/>
      <c r="H89" s="275"/>
      <c r="I89" s="275"/>
      <c r="J89" s="275"/>
      <c r="K89" s="275"/>
      <c r="L89" s="275"/>
      <c r="M89" s="275"/>
      <c r="N89" s="275"/>
      <c r="O89" s="275"/>
      <c r="P89" s="275"/>
      <c r="Q89" s="275"/>
      <c r="R89" s="275"/>
      <c r="S89" s="275"/>
      <c r="T89" s="275"/>
      <c r="U89" s="275"/>
      <c r="V89" s="276"/>
      <c r="W89" s="89"/>
    </row>
    <row r="90" spans="1:23" x14ac:dyDescent="0.25">
      <c r="A90" s="89"/>
      <c r="B90" s="277"/>
      <c r="C90" s="277"/>
      <c r="D90" s="277"/>
      <c r="E90" s="277"/>
      <c r="F90" s="277"/>
      <c r="G90" s="277"/>
      <c r="H90" s="277"/>
      <c r="I90" s="277"/>
      <c r="J90" s="277"/>
      <c r="K90" s="277"/>
      <c r="L90" s="277"/>
      <c r="M90" s="277"/>
      <c r="N90" s="277"/>
      <c r="O90" s="277"/>
      <c r="P90" s="277"/>
      <c r="Q90" s="277"/>
      <c r="R90" s="277"/>
      <c r="S90" s="277"/>
      <c r="T90" s="277"/>
      <c r="U90" s="277"/>
      <c r="V90" s="278"/>
      <c r="W90" s="89"/>
    </row>
    <row r="91" spans="1:23" x14ac:dyDescent="0.25">
      <c r="A91" s="89"/>
      <c r="W91" s="89"/>
    </row>
    <row r="92" spans="1:23" x14ac:dyDescent="0.25">
      <c r="A92" s="89"/>
      <c r="C92" s="158"/>
      <c r="D92" s="158">
        <v>2025</v>
      </c>
      <c r="E92" s="158">
        <v>2026</v>
      </c>
      <c r="F92" s="158">
        <v>2027</v>
      </c>
      <c r="G92" s="158">
        <v>2028</v>
      </c>
      <c r="H92" s="158">
        <v>2029</v>
      </c>
      <c r="I92" s="158">
        <v>2030</v>
      </c>
      <c r="J92" s="158">
        <v>2031</v>
      </c>
      <c r="K92" s="158">
        <v>2032</v>
      </c>
      <c r="L92" s="158">
        <v>2033</v>
      </c>
      <c r="M92" s="158">
        <v>2034</v>
      </c>
      <c r="W92" s="89"/>
    </row>
    <row r="93" spans="1:23" x14ac:dyDescent="0.25">
      <c r="A93" s="89"/>
      <c r="C93" s="102" t="s">
        <v>496</v>
      </c>
      <c r="D93" s="102">
        <v>-560</v>
      </c>
      <c r="E93" s="102">
        <v>-680</v>
      </c>
      <c r="F93" s="102">
        <v>-260</v>
      </c>
      <c r="G93" s="102">
        <v>10</v>
      </c>
      <c r="H93" s="102">
        <v>50</v>
      </c>
      <c r="I93" s="102">
        <v>110</v>
      </c>
      <c r="J93" s="102">
        <v>140</v>
      </c>
      <c r="K93" s="102">
        <v>70</v>
      </c>
      <c r="L93" s="102">
        <v>-120</v>
      </c>
      <c r="M93" s="102">
        <v>-70</v>
      </c>
      <c r="W93" s="89"/>
    </row>
    <row r="94" spans="1:23" x14ac:dyDescent="0.25">
      <c r="A94" s="89"/>
      <c r="W94" s="89"/>
    </row>
    <row r="95" spans="1:23" x14ac:dyDescent="0.25">
      <c r="A95" s="89"/>
      <c r="B95" s="274" t="str">
        <f>_xlfn.CONCAT('Front Page'!$C$101, " ",'Front Page'!$D$101)</f>
        <v>Figure 6.5 Sensitivity analysis for Ireland in terms of deficit (-) of perfect plant impact</v>
      </c>
      <c r="C95" s="275"/>
      <c r="D95" s="275"/>
      <c r="E95" s="275"/>
      <c r="F95" s="275"/>
      <c r="G95" s="275"/>
      <c r="H95" s="275"/>
      <c r="I95" s="275"/>
      <c r="J95" s="275"/>
      <c r="K95" s="275"/>
      <c r="L95" s="275"/>
      <c r="M95" s="275"/>
      <c r="N95" s="275"/>
      <c r="O95" s="275"/>
      <c r="P95" s="275"/>
      <c r="Q95" s="275"/>
      <c r="R95" s="275"/>
      <c r="S95" s="275"/>
      <c r="T95" s="275"/>
      <c r="U95" s="275"/>
      <c r="V95" s="276"/>
      <c r="W95" s="89"/>
    </row>
    <row r="96" spans="1:23" x14ac:dyDescent="0.25">
      <c r="A96" s="89"/>
      <c r="B96" s="277"/>
      <c r="C96" s="277"/>
      <c r="D96" s="277"/>
      <c r="E96" s="277"/>
      <c r="F96" s="277"/>
      <c r="G96" s="277"/>
      <c r="H96" s="277"/>
      <c r="I96" s="277"/>
      <c r="J96" s="277"/>
      <c r="K96" s="277"/>
      <c r="L96" s="277"/>
      <c r="M96" s="277"/>
      <c r="N96" s="277"/>
      <c r="O96" s="277"/>
      <c r="P96" s="277"/>
      <c r="Q96" s="277"/>
      <c r="R96" s="277"/>
      <c r="S96" s="277"/>
      <c r="T96" s="277"/>
      <c r="U96" s="277"/>
      <c r="V96" s="278"/>
      <c r="W96" s="89"/>
    </row>
    <row r="97" spans="1:23" x14ac:dyDescent="0.25">
      <c r="A97" s="89"/>
      <c r="W97" s="89"/>
    </row>
    <row r="98" spans="1:23" x14ac:dyDescent="0.25">
      <c r="A98" s="89"/>
      <c r="C98" s="23"/>
      <c r="D98" s="23">
        <v>2025</v>
      </c>
      <c r="E98" s="23">
        <v>2026</v>
      </c>
      <c r="F98" s="23">
        <v>2027</v>
      </c>
      <c r="G98" s="23">
        <v>2028</v>
      </c>
      <c r="H98" s="23">
        <v>2029</v>
      </c>
      <c r="I98" s="23">
        <v>2030</v>
      </c>
      <c r="J98" s="23">
        <v>2031</v>
      </c>
      <c r="K98" s="23">
        <v>2032</v>
      </c>
      <c r="L98" s="23">
        <v>2033</v>
      </c>
      <c r="M98" s="23">
        <v>2034</v>
      </c>
      <c r="W98" s="89"/>
    </row>
    <row r="99" spans="1:23" x14ac:dyDescent="0.25">
      <c r="A99" s="89"/>
      <c r="C99" s="102" t="s">
        <v>502</v>
      </c>
      <c r="D99" s="102">
        <v>-160</v>
      </c>
      <c r="E99" s="102">
        <v>-130</v>
      </c>
      <c r="F99" s="102">
        <v>-90</v>
      </c>
      <c r="G99" s="102">
        <v>-160</v>
      </c>
      <c r="H99" s="102">
        <v>-160</v>
      </c>
      <c r="I99" s="102">
        <v>-140</v>
      </c>
      <c r="J99" s="102">
        <v>-300</v>
      </c>
      <c r="K99" s="102">
        <v>-200</v>
      </c>
      <c r="L99" s="102">
        <v>-430</v>
      </c>
      <c r="M99" s="102">
        <v>-300</v>
      </c>
      <c r="W99" s="89"/>
    </row>
    <row r="100" spans="1:23" ht="30" x14ac:dyDescent="0.25">
      <c r="A100" s="89"/>
      <c r="C100" s="102" t="s">
        <v>504</v>
      </c>
      <c r="D100" s="102">
        <v>-120</v>
      </c>
      <c r="E100" s="102">
        <v>-120</v>
      </c>
      <c r="F100" s="102">
        <v>-170</v>
      </c>
      <c r="G100" s="102">
        <v>-230</v>
      </c>
      <c r="H100" s="102">
        <v>-200</v>
      </c>
      <c r="I100" s="102">
        <v>-150</v>
      </c>
      <c r="J100" s="102">
        <v>-170</v>
      </c>
      <c r="K100" s="102">
        <v>-150</v>
      </c>
      <c r="L100" s="102">
        <v>-220</v>
      </c>
      <c r="M100" s="102">
        <v>-190</v>
      </c>
      <c r="W100" s="89"/>
    </row>
    <row r="101" spans="1:23" ht="30" x14ac:dyDescent="0.25">
      <c r="A101" s="89"/>
      <c r="C101" s="102" t="s">
        <v>505</v>
      </c>
      <c r="D101" s="102">
        <v>-230</v>
      </c>
      <c r="E101" s="102">
        <v>-240</v>
      </c>
      <c r="F101" s="102">
        <v>-340</v>
      </c>
      <c r="G101" s="102">
        <v>-460</v>
      </c>
      <c r="H101" s="102">
        <v>-390</v>
      </c>
      <c r="I101" s="102">
        <v>-300</v>
      </c>
      <c r="J101" s="102">
        <v>-340</v>
      </c>
      <c r="K101" s="102">
        <v>-290</v>
      </c>
      <c r="L101" s="102">
        <v>-440</v>
      </c>
      <c r="M101" s="102">
        <v>-370</v>
      </c>
      <c r="W101" s="89"/>
    </row>
    <row r="102" spans="1:23" ht="30" x14ac:dyDescent="0.25">
      <c r="A102" s="89"/>
      <c r="C102" s="102" t="s">
        <v>506</v>
      </c>
      <c r="D102" s="102">
        <v>-150</v>
      </c>
      <c r="E102" s="102">
        <v>-190</v>
      </c>
      <c r="F102" s="102">
        <v>-60</v>
      </c>
      <c r="G102" s="102">
        <v>-160</v>
      </c>
      <c r="H102" s="102">
        <v>-260</v>
      </c>
      <c r="I102" s="102">
        <v>-330</v>
      </c>
      <c r="J102" s="102">
        <v>-310</v>
      </c>
      <c r="K102" s="102">
        <v>-440</v>
      </c>
      <c r="L102" s="102">
        <v>-620</v>
      </c>
      <c r="M102" s="102">
        <v>-410</v>
      </c>
      <c r="W102" s="89"/>
    </row>
    <row r="103" spans="1:23" ht="30" x14ac:dyDescent="0.25">
      <c r="A103" s="89"/>
      <c r="C103" s="102" t="s">
        <v>507</v>
      </c>
      <c r="D103" s="102">
        <v>-100</v>
      </c>
      <c r="E103" s="102">
        <v>-230</v>
      </c>
      <c r="F103" s="102">
        <v>-170</v>
      </c>
      <c r="G103" s="102">
        <v>-330</v>
      </c>
      <c r="H103" s="102">
        <v>-410</v>
      </c>
      <c r="I103" s="102">
        <v>-120</v>
      </c>
      <c r="J103" s="102">
        <v>-160</v>
      </c>
      <c r="K103" s="102">
        <v>-120</v>
      </c>
      <c r="L103" s="102">
        <v>-280</v>
      </c>
      <c r="M103" s="102">
        <v>-150</v>
      </c>
      <c r="W103" s="89"/>
    </row>
    <row r="104" spans="1:23" x14ac:dyDescent="0.25">
      <c r="A104" s="89"/>
      <c r="W104" s="89"/>
    </row>
    <row r="105" spans="1:23" x14ac:dyDescent="0.25">
      <c r="A105" s="89"/>
      <c r="W105" s="89"/>
    </row>
    <row r="106" spans="1:23" x14ac:dyDescent="0.25">
      <c r="A106" s="89"/>
      <c r="W106" s="89"/>
    </row>
    <row r="107" spans="1:23" x14ac:dyDescent="0.25">
      <c r="A107" s="89"/>
      <c r="W107" s="89"/>
    </row>
    <row r="108" spans="1:23" x14ac:dyDescent="0.25">
      <c r="A108" s="89"/>
      <c r="W108" s="89"/>
    </row>
    <row r="109" spans="1:23" x14ac:dyDescent="0.25">
      <c r="A109" s="89"/>
      <c r="W109" s="89"/>
    </row>
    <row r="110" spans="1:23" x14ac:dyDescent="0.25">
      <c r="A110" s="89"/>
      <c r="B110" s="274" t="str">
        <f>_xlfn.CONCAT('Front Page'!$C$102, " ",'Front Page'!$D$102)</f>
        <v>Figure 6.6 Distribution of LOLE Secure results for the Ireland median demand scenario where each low/mid/high band represents 1/3rd of the 35 climate year results (includes reserves)</v>
      </c>
      <c r="C110" s="275"/>
      <c r="D110" s="275"/>
      <c r="E110" s="275"/>
      <c r="F110" s="275"/>
      <c r="G110" s="275"/>
      <c r="H110" s="275"/>
      <c r="I110" s="275"/>
      <c r="J110" s="275"/>
      <c r="K110" s="275"/>
      <c r="L110" s="275"/>
      <c r="M110" s="275"/>
      <c r="N110" s="275"/>
      <c r="O110" s="275"/>
      <c r="P110" s="275"/>
      <c r="Q110" s="275"/>
      <c r="R110" s="275"/>
      <c r="S110" s="275"/>
      <c r="T110" s="275"/>
      <c r="U110" s="275"/>
      <c r="V110" s="276"/>
      <c r="W110" s="89"/>
    </row>
    <row r="111" spans="1:23" x14ac:dyDescent="0.25">
      <c r="A111" s="89"/>
      <c r="B111" s="277"/>
      <c r="C111" s="277"/>
      <c r="D111" s="277"/>
      <c r="E111" s="277"/>
      <c r="F111" s="277"/>
      <c r="G111" s="277"/>
      <c r="H111" s="277"/>
      <c r="I111" s="277"/>
      <c r="J111" s="277"/>
      <c r="K111" s="277"/>
      <c r="L111" s="277"/>
      <c r="M111" s="277"/>
      <c r="N111" s="277"/>
      <c r="O111" s="277"/>
      <c r="P111" s="277"/>
      <c r="Q111" s="277"/>
      <c r="R111" s="277"/>
      <c r="S111" s="277"/>
      <c r="T111" s="277"/>
      <c r="U111" s="277"/>
      <c r="V111" s="278"/>
      <c r="W111" s="89"/>
    </row>
    <row r="112" spans="1:23" x14ac:dyDescent="0.25">
      <c r="A112" s="89"/>
      <c r="W112" s="89"/>
    </row>
    <row r="113" spans="1:23" x14ac:dyDescent="0.25">
      <c r="A113" s="89"/>
      <c r="C113" s="23"/>
      <c r="D113" s="23">
        <v>2025</v>
      </c>
      <c r="E113" s="23">
        <v>2026</v>
      </c>
      <c r="F113" s="23">
        <v>2027</v>
      </c>
      <c r="G113" s="23">
        <v>2028</v>
      </c>
      <c r="H113" s="23">
        <v>2029</v>
      </c>
      <c r="I113" s="23">
        <v>2030</v>
      </c>
      <c r="J113" s="23">
        <v>2031</v>
      </c>
      <c r="K113" s="23">
        <v>2032</v>
      </c>
      <c r="L113" s="23">
        <v>2033</v>
      </c>
      <c r="M113" s="23">
        <v>2034</v>
      </c>
      <c r="W113" s="89"/>
    </row>
    <row r="114" spans="1:23" x14ac:dyDescent="0.25">
      <c r="A114" s="89"/>
      <c r="C114" s="102" t="s">
        <v>559</v>
      </c>
      <c r="D114" s="102">
        <v>30.6</v>
      </c>
      <c r="E114" s="102">
        <v>26.1</v>
      </c>
      <c r="F114" s="102">
        <v>4.0999999999999996</v>
      </c>
      <c r="G114" s="102">
        <v>3.1</v>
      </c>
      <c r="H114" s="102">
        <v>4.5999999999999996</v>
      </c>
      <c r="I114" s="102">
        <v>2.5</v>
      </c>
      <c r="J114" s="102">
        <v>5.6</v>
      </c>
      <c r="K114" s="102">
        <v>4.8</v>
      </c>
      <c r="L114" s="102">
        <v>9.6</v>
      </c>
      <c r="M114" s="102">
        <v>12.5</v>
      </c>
      <c r="W114" s="89"/>
    </row>
    <row r="115" spans="1:23" x14ac:dyDescent="0.25">
      <c r="A115" s="89"/>
      <c r="C115" s="102" t="s">
        <v>61</v>
      </c>
      <c r="D115" s="102">
        <v>24.8</v>
      </c>
      <c r="E115" s="102">
        <v>29.7</v>
      </c>
      <c r="F115" s="102">
        <v>7.2</v>
      </c>
      <c r="G115" s="102">
        <v>5.4</v>
      </c>
      <c r="H115" s="102">
        <v>7.3</v>
      </c>
      <c r="I115" s="102">
        <v>6.8</v>
      </c>
      <c r="J115" s="102">
        <v>5.8</v>
      </c>
      <c r="K115" s="102">
        <v>10.199999999999999</v>
      </c>
      <c r="L115" s="102">
        <v>15.9</v>
      </c>
      <c r="M115" s="102">
        <v>19.7</v>
      </c>
      <c r="W115" s="89"/>
    </row>
    <row r="116" spans="1:23" x14ac:dyDescent="0.25">
      <c r="A116" s="89"/>
      <c r="C116" s="102" t="s">
        <v>414</v>
      </c>
      <c r="D116" s="102">
        <v>10.3</v>
      </c>
      <c r="E116" s="102">
        <v>12.6</v>
      </c>
      <c r="F116" s="102">
        <v>6.1</v>
      </c>
      <c r="G116" s="102">
        <v>5</v>
      </c>
      <c r="H116" s="102">
        <v>4.3</v>
      </c>
      <c r="I116" s="102">
        <v>2.9</v>
      </c>
      <c r="J116" s="102">
        <v>3.2</v>
      </c>
      <c r="K116" s="102">
        <v>6.8</v>
      </c>
      <c r="L116" s="102">
        <v>8.1999999999999993</v>
      </c>
      <c r="M116" s="102">
        <v>7.5</v>
      </c>
      <c r="W116" s="89"/>
    </row>
    <row r="117" spans="1:23" x14ac:dyDescent="0.25">
      <c r="A117" s="89"/>
      <c r="C117" s="102" t="s">
        <v>62</v>
      </c>
      <c r="D117" s="102">
        <v>96.8</v>
      </c>
      <c r="E117" s="102">
        <v>113.1</v>
      </c>
      <c r="F117" s="102">
        <v>52.5</v>
      </c>
      <c r="G117" s="102">
        <v>14.4</v>
      </c>
      <c r="H117" s="102">
        <v>35.700000000000003</v>
      </c>
      <c r="I117" s="102">
        <v>51.4</v>
      </c>
      <c r="J117" s="102">
        <v>47.7</v>
      </c>
      <c r="K117" s="102">
        <v>67.900000000000006</v>
      </c>
      <c r="L117" s="102">
        <v>86.3</v>
      </c>
      <c r="M117" s="102">
        <v>98.9</v>
      </c>
      <c r="W117" s="89"/>
    </row>
    <row r="118" spans="1:23" x14ac:dyDescent="0.25">
      <c r="A118" s="89"/>
      <c r="C118" s="102" t="s">
        <v>508</v>
      </c>
      <c r="D118" s="102">
        <v>65.400000000000006</v>
      </c>
      <c r="E118" s="102">
        <v>67.400000000000006</v>
      </c>
      <c r="F118" s="102">
        <v>16.899999999999999</v>
      </c>
      <c r="G118" s="102">
        <v>11.3</v>
      </c>
      <c r="H118" s="102">
        <v>15.7</v>
      </c>
      <c r="I118" s="102">
        <v>12.3</v>
      </c>
      <c r="J118" s="102">
        <v>15.3</v>
      </c>
      <c r="K118" s="102">
        <v>21</v>
      </c>
      <c r="L118" s="102">
        <v>32.299999999999997</v>
      </c>
      <c r="M118" s="102">
        <v>40</v>
      </c>
      <c r="W118" s="89"/>
    </row>
    <row r="119" spans="1:23" x14ac:dyDescent="0.25">
      <c r="A119" s="89"/>
      <c r="W119" s="89"/>
    </row>
    <row r="120" spans="1:23" x14ac:dyDescent="0.25">
      <c r="A120" s="89"/>
      <c r="W120" s="89"/>
    </row>
    <row r="121" spans="1:23" x14ac:dyDescent="0.25">
      <c r="A121" s="89"/>
      <c r="W121" s="89"/>
    </row>
    <row r="122" spans="1:23" x14ac:dyDescent="0.25">
      <c r="A122" s="89"/>
      <c r="W122" s="89"/>
    </row>
    <row r="123" spans="1:23" x14ac:dyDescent="0.25">
      <c r="A123" s="89"/>
      <c r="W123" s="89"/>
    </row>
    <row r="124" spans="1:23" x14ac:dyDescent="0.25">
      <c r="A124" s="89"/>
      <c r="W124" s="89"/>
    </row>
    <row r="125" spans="1:23" x14ac:dyDescent="0.25">
      <c r="A125" s="89"/>
      <c r="W125" s="89"/>
    </row>
    <row r="126" spans="1:23" x14ac:dyDescent="0.25">
      <c r="A126" s="89"/>
      <c r="W126" s="89"/>
    </row>
    <row r="127" spans="1:23" x14ac:dyDescent="0.25">
      <c r="A127" s="89"/>
      <c r="B127" s="274" t="str">
        <f>_xlfn.CONCAT('Front Page'!$C$103, " ",'Front Page'!$D$103)</f>
        <v>Table 6.6 LOLE and EENS Secure results for Ireland (includes reserves)</v>
      </c>
      <c r="C127" s="275"/>
      <c r="D127" s="275"/>
      <c r="E127" s="275"/>
      <c r="F127" s="275"/>
      <c r="G127" s="275"/>
      <c r="H127" s="275"/>
      <c r="I127" s="275"/>
      <c r="J127" s="275"/>
      <c r="K127" s="275"/>
      <c r="L127" s="275"/>
      <c r="M127" s="275"/>
      <c r="N127" s="275"/>
      <c r="O127" s="275"/>
      <c r="P127" s="275"/>
      <c r="Q127" s="275"/>
      <c r="R127" s="275"/>
      <c r="S127" s="275"/>
      <c r="T127" s="275"/>
      <c r="U127" s="275"/>
      <c r="V127" s="276"/>
      <c r="W127" s="89"/>
    </row>
    <row r="128" spans="1:23" x14ac:dyDescent="0.25">
      <c r="A128" s="89"/>
      <c r="B128" s="277"/>
      <c r="C128" s="277"/>
      <c r="D128" s="277"/>
      <c r="E128" s="277"/>
      <c r="F128" s="277"/>
      <c r="G128" s="277"/>
      <c r="H128" s="277"/>
      <c r="I128" s="277"/>
      <c r="J128" s="277"/>
      <c r="K128" s="277"/>
      <c r="L128" s="277"/>
      <c r="M128" s="277"/>
      <c r="N128" s="277"/>
      <c r="O128" s="277"/>
      <c r="P128" s="277"/>
      <c r="Q128" s="277"/>
      <c r="R128" s="277"/>
      <c r="S128" s="277"/>
      <c r="T128" s="277"/>
      <c r="U128" s="277"/>
      <c r="V128" s="278"/>
      <c r="W128" s="89"/>
    </row>
    <row r="129" spans="1:23" x14ac:dyDescent="0.25">
      <c r="A129" s="12"/>
      <c r="W129" s="89"/>
    </row>
    <row r="130" spans="1:23" x14ac:dyDescent="0.25">
      <c r="A130" s="12"/>
      <c r="C130" s="158"/>
      <c r="D130" s="158">
        <v>2025</v>
      </c>
      <c r="E130" s="158">
        <v>2026</v>
      </c>
      <c r="F130" s="158">
        <v>2027</v>
      </c>
      <c r="G130" s="158">
        <v>2028</v>
      </c>
      <c r="H130" s="158">
        <v>2029</v>
      </c>
      <c r="I130" s="158">
        <v>2030</v>
      </c>
      <c r="J130" s="158">
        <v>2031</v>
      </c>
      <c r="K130" s="158">
        <v>2032</v>
      </c>
      <c r="L130" s="158">
        <v>2033</v>
      </c>
      <c r="M130" s="158">
        <v>2034</v>
      </c>
      <c r="W130" s="89"/>
    </row>
    <row r="131" spans="1:23" x14ac:dyDescent="0.25">
      <c r="A131" s="12"/>
      <c r="C131" s="102" t="s">
        <v>497</v>
      </c>
      <c r="D131" s="102">
        <v>65.400000000000006</v>
      </c>
      <c r="E131" s="102">
        <v>67.400000000000006</v>
      </c>
      <c r="F131" s="102">
        <v>16.899999999999999</v>
      </c>
      <c r="G131" s="102">
        <v>11.3</v>
      </c>
      <c r="H131" s="102">
        <v>15.7</v>
      </c>
      <c r="I131" s="102">
        <v>12.3</v>
      </c>
      <c r="J131" s="102">
        <v>15.3</v>
      </c>
      <c r="K131" s="102">
        <v>21</v>
      </c>
      <c r="L131" s="102">
        <v>32.299999999999997</v>
      </c>
      <c r="M131" s="102">
        <v>40</v>
      </c>
      <c r="W131" s="89"/>
    </row>
    <row r="132" spans="1:23" x14ac:dyDescent="0.25">
      <c r="A132" s="12"/>
      <c r="C132" s="102" t="s">
        <v>498</v>
      </c>
      <c r="D132" s="102">
        <v>20.5</v>
      </c>
      <c r="E132" s="102">
        <v>21.7</v>
      </c>
      <c r="F132" s="102">
        <v>5.7</v>
      </c>
      <c r="G132" s="102">
        <v>3.5</v>
      </c>
      <c r="H132" s="102">
        <v>4.9000000000000004</v>
      </c>
      <c r="I132" s="102">
        <v>4</v>
      </c>
      <c r="J132" s="102">
        <v>4.3</v>
      </c>
      <c r="K132" s="102">
        <v>6.4</v>
      </c>
      <c r="L132" s="102">
        <v>10.4</v>
      </c>
      <c r="M132" s="102">
        <v>12.7</v>
      </c>
      <c r="W132" s="89"/>
    </row>
    <row r="133" spans="1:23" x14ac:dyDescent="0.25">
      <c r="A133" s="12"/>
      <c r="W133" s="89"/>
    </row>
    <row r="134" spans="1:23" x14ac:dyDescent="0.25">
      <c r="A134" s="89"/>
      <c r="B134" s="274" t="str">
        <f>_xlfn.CONCAT('Front Page'!$C$104, " ",'Front Page'!$D$104)</f>
        <v>Figure 6.7 Secure surplus/deficit results for Ireland in terms of surplus (+) and deficit (-) of perfect plant</v>
      </c>
      <c r="C134" s="275"/>
      <c r="D134" s="275"/>
      <c r="E134" s="275"/>
      <c r="F134" s="275"/>
      <c r="G134" s="275"/>
      <c r="H134" s="275"/>
      <c r="I134" s="275"/>
      <c r="J134" s="275"/>
      <c r="K134" s="275"/>
      <c r="L134" s="275"/>
      <c r="M134" s="275"/>
      <c r="N134" s="275"/>
      <c r="O134" s="275"/>
      <c r="P134" s="275"/>
      <c r="Q134" s="275"/>
      <c r="R134" s="275"/>
      <c r="S134" s="275"/>
      <c r="T134" s="275"/>
      <c r="U134" s="275"/>
      <c r="V134" s="276"/>
      <c r="W134" s="89"/>
    </row>
    <row r="135" spans="1:23" x14ac:dyDescent="0.25">
      <c r="A135" s="89"/>
      <c r="B135" s="277"/>
      <c r="C135" s="277"/>
      <c r="D135" s="277"/>
      <c r="E135" s="277"/>
      <c r="F135" s="277"/>
      <c r="G135" s="277"/>
      <c r="H135" s="277"/>
      <c r="I135" s="277"/>
      <c r="J135" s="277"/>
      <c r="K135" s="277"/>
      <c r="L135" s="277"/>
      <c r="M135" s="277"/>
      <c r="N135" s="277"/>
      <c r="O135" s="277"/>
      <c r="P135" s="277"/>
      <c r="Q135" s="277"/>
      <c r="R135" s="277"/>
      <c r="S135" s="277"/>
      <c r="T135" s="277"/>
      <c r="U135" s="277"/>
      <c r="V135" s="278"/>
      <c r="W135" s="89"/>
    </row>
    <row r="136" spans="1:23" x14ac:dyDescent="0.25">
      <c r="A136" s="89"/>
      <c r="W136" s="89"/>
    </row>
    <row r="137" spans="1:23" x14ac:dyDescent="0.25">
      <c r="A137" s="89"/>
      <c r="C137" s="23"/>
      <c r="D137" s="23">
        <v>2025</v>
      </c>
      <c r="E137" s="23">
        <v>2026</v>
      </c>
      <c r="F137" s="23">
        <v>2027</v>
      </c>
      <c r="G137" s="23">
        <v>2028</v>
      </c>
      <c r="H137" s="23">
        <v>2029</v>
      </c>
      <c r="I137" s="23">
        <v>2030</v>
      </c>
      <c r="J137" s="23">
        <v>2031</v>
      </c>
      <c r="K137" s="23">
        <v>2032</v>
      </c>
      <c r="L137" s="23">
        <v>2033</v>
      </c>
      <c r="M137" s="23">
        <v>2034</v>
      </c>
      <c r="W137" s="89"/>
    </row>
    <row r="138" spans="1:23" x14ac:dyDescent="0.25">
      <c r="A138" s="89"/>
      <c r="C138" s="102" t="s">
        <v>500</v>
      </c>
      <c r="D138" s="102">
        <v>-335</v>
      </c>
      <c r="E138" s="102">
        <v>-455</v>
      </c>
      <c r="F138" s="102">
        <v>-5</v>
      </c>
      <c r="G138" s="102">
        <v>0</v>
      </c>
      <c r="H138" s="102">
        <v>0</v>
      </c>
      <c r="I138" s="102">
        <v>0</v>
      </c>
      <c r="J138" s="102">
        <v>0</v>
      </c>
      <c r="K138" s="102">
        <v>0</v>
      </c>
      <c r="L138" s="102">
        <v>-165</v>
      </c>
      <c r="M138" s="102">
        <v>-175</v>
      </c>
      <c r="W138" s="89"/>
    </row>
    <row r="139" spans="1:23" x14ac:dyDescent="0.25">
      <c r="A139" s="89"/>
      <c r="C139" s="102" t="s">
        <v>501</v>
      </c>
      <c r="D139" s="102">
        <v>-375</v>
      </c>
      <c r="E139" s="102">
        <v>-375</v>
      </c>
      <c r="F139" s="102">
        <v>-525</v>
      </c>
      <c r="G139" s="102">
        <v>-310</v>
      </c>
      <c r="H139" s="102">
        <v>-340</v>
      </c>
      <c r="I139" s="102">
        <v>-280</v>
      </c>
      <c r="J139" s="102">
        <v>-390</v>
      </c>
      <c r="K139" s="102">
        <v>-470</v>
      </c>
      <c r="L139" s="102">
        <v>-525</v>
      </c>
      <c r="M139" s="102">
        <v>-525</v>
      </c>
      <c r="W139" s="89"/>
    </row>
    <row r="140" spans="1:23" x14ac:dyDescent="0.25">
      <c r="A140" s="89"/>
      <c r="C140" s="102" t="s">
        <v>392</v>
      </c>
      <c r="D140" s="102">
        <v>-350</v>
      </c>
      <c r="E140" s="102">
        <v>-350</v>
      </c>
      <c r="F140" s="102">
        <v>-350</v>
      </c>
      <c r="G140" s="102">
        <v>-350</v>
      </c>
      <c r="H140" s="102">
        <v>-350</v>
      </c>
      <c r="I140" s="102">
        <v>-350</v>
      </c>
      <c r="J140" s="102">
        <v>-350</v>
      </c>
      <c r="K140" s="102">
        <v>-350</v>
      </c>
      <c r="L140" s="102">
        <v>-350</v>
      </c>
      <c r="M140" s="102">
        <v>-350</v>
      </c>
      <c r="W140" s="89"/>
    </row>
    <row r="141" spans="1:23" x14ac:dyDescent="0.25">
      <c r="A141" s="89"/>
      <c r="C141" s="102" t="s">
        <v>499</v>
      </c>
      <c r="D141" s="102">
        <v>-1060</v>
      </c>
      <c r="E141" s="102">
        <v>-1180</v>
      </c>
      <c r="F141" s="102">
        <v>-880</v>
      </c>
      <c r="G141" s="102">
        <v>-660</v>
      </c>
      <c r="H141" s="102">
        <v>-690</v>
      </c>
      <c r="I141" s="102">
        <v>-630</v>
      </c>
      <c r="J141" s="102">
        <v>-740</v>
      </c>
      <c r="K141" s="102">
        <v>-820</v>
      </c>
      <c r="L141" s="102">
        <v>-1040</v>
      </c>
      <c r="M141" s="102">
        <v>-1050</v>
      </c>
      <c r="W141" s="89"/>
    </row>
    <row r="142" spans="1:23" x14ac:dyDescent="0.25">
      <c r="A142" s="89"/>
      <c r="W142" s="89"/>
    </row>
    <row r="143" spans="1:23" x14ac:dyDescent="0.25">
      <c r="A143" s="89"/>
      <c r="W143" s="89"/>
    </row>
    <row r="144" spans="1:23" x14ac:dyDescent="0.25">
      <c r="A144" s="89"/>
      <c r="W144" s="89"/>
    </row>
    <row r="145" spans="1:23" x14ac:dyDescent="0.25">
      <c r="A145" s="89"/>
      <c r="W145" s="89"/>
    </row>
    <row r="146" spans="1:23" x14ac:dyDescent="0.25">
      <c r="A146" s="89"/>
      <c r="W146" s="89"/>
    </row>
    <row r="147" spans="1:23" x14ac:dyDescent="0.25">
      <c r="A147" s="89"/>
      <c r="W147" s="89"/>
    </row>
    <row r="148" spans="1:23" x14ac:dyDescent="0.25">
      <c r="A148" s="89"/>
      <c r="W148" s="89"/>
    </row>
    <row r="149" spans="1:23" x14ac:dyDescent="0.25">
      <c r="A149" s="89"/>
      <c r="W149" s="89"/>
    </row>
    <row r="150" spans="1:23" x14ac:dyDescent="0.25">
      <c r="A150" s="89"/>
      <c r="W150" s="89"/>
    </row>
    <row r="151" spans="1:23" x14ac:dyDescent="0.25">
      <c r="A151" s="12"/>
      <c r="B151" s="274" t="str">
        <f>_xlfn.CONCAT('Front Page'!$C$105, " ",'Front Page'!$D$105)</f>
        <v>Table 6.7 Secure surplus/deficit results for Ireland in terms of surplus (+) and deficit (-) of perfect plant</v>
      </c>
      <c r="C151" s="275"/>
      <c r="D151" s="275"/>
      <c r="E151" s="275"/>
      <c r="F151" s="275"/>
      <c r="G151" s="275"/>
      <c r="H151" s="275"/>
      <c r="I151" s="275"/>
      <c r="J151" s="275"/>
      <c r="K151" s="275"/>
      <c r="L151" s="275"/>
      <c r="M151" s="275"/>
      <c r="N151" s="275"/>
      <c r="O151" s="275"/>
      <c r="P151" s="275"/>
      <c r="Q151" s="275"/>
      <c r="R151" s="275"/>
      <c r="S151" s="275"/>
      <c r="T151" s="275"/>
      <c r="U151" s="275"/>
      <c r="V151" s="276"/>
      <c r="W151" s="89"/>
    </row>
    <row r="152" spans="1:23" x14ac:dyDescent="0.25">
      <c r="A152" s="12"/>
      <c r="B152" s="277"/>
      <c r="C152" s="277"/>
      <c r="D152" s="277"/>
      <c r="E152" s="277"/>
      <c r="F152" s="277"/>
      <c r="G152" s="277"/>
      <c r="H152" s="277"/>
      <c r="I152" s="277"/>
      <c r="J152" s="277"/>
      <c r="K152" s="277"/>
      <c r="L152" s="277"/>
      <c r="M152" s="277"/>
      <c r="N152" s="277"/>
      <c r="O152" s="277"/>
      <c r="P152" s="277"/>
      <c r="Q152" s="277"/>
      <c r="R152" s="277"/>
      <c r="S152" s="277"/>
      <c r="T152" s="277"/>
      <c r="U152" s="277"/>
      <c r="V152" s="278"/>
      <c r="W152" s="89"/>
    </row>
    <row r="153" spans="1:23" x14ac:dyDescent="0.25">
      <c r="A153" s="12"/>
      <c r="W153" s="89"/>
    </row>
    <row r="154" spans="1:23" x14ac:dyDescent="0.25">
      <c r="A154" s="12"/>
      <c r="C154" s="158"/>
      <c r="D154" s="158">
        <v>2025</v>
      </c>
      <c r="E154" s="158">
        <v>2026</v>
      </c>
      <c r="F154" s="158">
        <v>2027</v>
      </c>
      <c r="G154" s="158">
        <v>2028</v>
      </c>
      <c r="H154" s="158">
        <v>2029</v>
      </c>
      <c r="I154" s="158">
        <v>2030</v>
      </c>
      <c r="J154" s="158">
        <v>2031</v>
      </c>
      <c r="K154" s="158">
        <v>2032</v>
      </c>
      <c r="L154" s="158">
        <v>2033</v>
      </c>
      <c r="M154" s="158">
        <v>2034</v>
      </c>
      <c r="W154" s="89"/>
    </row>
    <row r="155" spans="1:23" x14ac:dyDescent="0.25">
      <c r="A155" s="12"/>
      <c r="C155" s="102" t="s">
        <v>499</v>
      </c>
      <c r="D155" s="102">
        <v>-1060</v>
      </c>
      <c r="E155" s="102">
        <v>-1180</v>
      </c>
      <c r="F155" s="102">
        <v>-880</v>
      </c>
      <c r="G155" s="102">
        <v>-660</v>
      </c>
      <c r="H155" s="102">
        <v>-690</v>
      </c>
      <c r="I155" s="102">
        <v>-630</v>
      </c>
      <c r="J155" s="102">
        <v>-740</v>
      </c>
      <c r="K155" s="102">
        <v>-820</v>
      </c>
      <c r="L155" s="102">
        <v>-1040</v>
      </c>
      <c r="M155" s="102">
        <v>-1050</v>
      </c>
      <c r="W155" s="89"/>
    </row>
    <row r="156" spans="1:23" x14ac:dyDescent="0.25">
      <c r="A156" s="12"/>
      <c r="W156" s="89"/>
    </row>
    <row r="157" spans="1:23" x14ac:dyDescent="0.25">
      <c r="A157" s="89"/>
      <c r="B157" s="274" t="str">
        <f>_xlfn.CONCAT('Front Page'!$C$106, " ",'Front Page'!$D$106)</f>
        <v xml:space="preserve">Figure 6.8 Sensitivity analysis for Ireland </v>
      </c>
      <c r="C157" s="275"/>
      <c r="D157" s="275"/>
      <c r="E157" s="275"/>
      <c r="F157" s="275"/>
      <c r="G157" s="275"/>
      <c r="H157" s="275"/>
      <c r="I157" s="275"/>
      <c r="J157" s="275"/>
      <c r="K157" s="275"/>
      <c r="L157" s="275"/>
      <c r="M157" s="275"/>
      <c r="N157" s="275"/>
      <c r="O157" s="275"/>
      <c r="P157" s="275"/>
      <c r="Q157" s="275"/>
      <c r="R157" s="275"/>
      <c r="S157" s="275"/>
      <c r="T157" s="275"/>
      <c r="U157" s="275"/>
      <c r="V157" s="276"/>
      <c r="W157" s="89"/>
    </row>
    <row r="158" spans="1:23" x14ac:dyDescent="0.25">
      <c r="A158" s="89"/>
      <c r="B158" s="277"/>
      <c r="C158" s="277"/>
      <c r="D158" s="277"/>
      <c r="E158" s="277"/>
      <c r="F158" s="277"/>
      <c r="G158" s="277"/>
      <c r="H158" s="277"/>
      <c r="I158" s="277"/>
      <c r="J158" s="277"/>
      <c r="K158" s="277"/>
      <c r="L158" s="277"/>
      <c r="M158" s="277"/>
      <c r="N158" s="277"/>
      <c r="O158" s="277"/>
      <c r="P158" s="277"/>
      <c r="Q158" s="277"/>
      <c r="R158" s="277"/>
      <c r="S158" s="277"/>
      <c r="T158" s="277"/>
      <c r="U158" s="277"/>
      <c r="V158" s="278"/>
      <c r="W158" s="89"/>
    </row>
    <row r="159" spans="1:23" x14ac:dyDescent="0.25">
      <c r="A159" s="89"/>
      <c r="W159" s="89"/>
    </row>
    <row r="160" spans="1:23" x14ac:dyDescent="0.25">
      <c r="A160" s="89"/>
      <c r="C160" s="23"/>
      <c r="D160" s="23">
        <v>2025</v>
      </c>
      <c r="E160" s="23">
        <v>2026</v>
      </c>
      <c r="F160" s="23">
        <v>2027</v>
      </c>
      <c r="G160" s="23">
        <v>2028</v>
      </c>
      <c r="H160" s="23">
        <v>2029</v>
      </c>
      <c r="I160" s="23">
        <v>2030</v>
      </c>
      <c r="J160" s="23">
        <v>2031</v>
      </c>
      <c r="K160" s="23">
        <v>2032</v>
      </c>
      <c r="L160" s="23">
        <v>2033</v>
      </c>
      <c r="M160" s="23">
        <v>2034</v>
      </c>
      <c r="W160" s="89"/>
    </row>
    <row r="161" spans="1:23" x14ac:dyDescent="0.25">
      <c r="A161" s="89"/>
      <c r="C161" s="119" t="s">
        <v>107</v>
      </c>
      <c r="D161" s="119">
        <v>290</v>
      </c>
      <c r="E161" s="119">
        <v>380</v>
      </c>
      <c r="F161" s="119">
        <v>470</v>
      </c>
      <c r="G161" s="119">
        <v>560</v>
      </c>
      <c r="H161" s="119">
        <v>580</v>
      </c>
      <c r="I161" s="119">
        <v>650</v>
      </c>
      <c r="J161" s="119">
        <v>690</v>
      </c>
      <c r="K161" s="119">
        <v>730</v>
      </c>
      <c r="L161" s="119">
        <v>750</v>
      </c>
      <c r="M161" s="119">
        <v>850</v>
      </c>
      <c r="W161" s="89"/>
    </row>
    <row r="162" spans="1:23" x14ac:dyDescent="0.25">
      <c r="A162" s="89"/>
      <c r="C162" s="119" t="s">
        <v>108</v>
      </c>
      <c r="D162" s="119">
        <v>-230</v>
      </c>
      <c r="E162" s="119">
        <v>-360</v>
      </c>
      <c r="F162" s="119">
        <v>-410</v>
      </c>
      <c r="G162" s="119">
        <v>-450</v>
      </c>
      <c r="H162" s="119">
        <v>-500</v>
      </c>
      <c r="I162" s="119">
        <v>-510</v>
      </c>
      <c r="J162" s="119">
        <v>-490</v>
      </c>
      <c r="K162" s="119">
        <v>-460</v>
      </c>
      <c r="L162" s="119">
        <v>-480</v>
      </c>
      <c r="M162" s="119">
        <v>-460</v>
      </c>
      <c r="W162" s="89"/>
    </row>
    <row r="163" spans="1:23" x14ac:dyDescent="0.25">
      <c r="A163" s="89"/>
      <c r="C163" s="119" t="s">
        <v>510</v>
      </c>
      <c r="D163" s="119">
        <v>-780</v>
      </c>
      <c r="E163" s="119">
        <v>-840</v>
      </c>
      <c r="F163" s="119">
        <v>-850</v>
      </c>
      <c r="G163" s="119">
        <v>-820</v>
      </c>
      <c r="H163" s="119">
        <v>-800</v>
      </c>
      <c r="I163" s="119">
        <v>-750</v>
      </c>
      <c r="J163" s="119">
        <v>-700</v>
      </c>
      <c r="K163" s="119">
        <v>-660</v>
      </c>
      <c r="L163" s="119">
        <v>-620</v>
      </c>
      <c r="M163" s="119">
        <v>-590</v>
      </c>
      <c r="W163" s="89"/>
    </row>
    <row r="164" spans="1:23" x14ac:dyDescent="0.25">
      <c r="A164" s="89"/>
      <c r="C164" s="119" t="s">
        <v>511</v>
      </c>
      <c r="D164" s="119">
        <v>570</v>
      </c>
      <c r="E164" s="119">
        <v>320</v>
      </c>
      <c r="F164" s="119">
        <v>1040</v>
      </c>
      <c r="G164" s="119">
        <v>800</v>
      </c>
      <c r="H164" s="119">
        <v>790</v>
      </c>
      <c r="I164" s="119">
        <v>860</v>
      </c>
      <c r="J164" s="119">
        <v>720</v>
      </c>
      <c r="K164" s="119">
        <v>760</v>
      </c>
      <c r="L164" s="119">
        <v>660</v>
      </c>
      <c r="M164" s="119">
        <v>780</v>
      </c>
      <c r="W164" s="89"/>
    </row>
    <row r="165" spans="1:23" x14ac:dyDescent="0.25">
      <c r="A165" s="89"/>
      <c r="C165" s="119" t="s">
        <v>393</v>
      </c>
      <c r="D165" s="119">
        <v>-40</v>
      </c>
      <c r="E165" s="119">
        <v>-80</v>
      </c>
      <c r="F165" s="119">
        <v>-30</v>
      </c>
      <c r="G165" s="119">
        <v>-30</v>
      </c>
      <c r="H165" s="119">
        <v>-90</v>
      </c>
      <c r="I165" s="119">
        <v>-190</v>
      </c>
      <c r="J165" s="119">
        <v>-230</v>
      </c>
      <c r="K165" s="119">
        <v>-250</v>
      </c>
      <c r="L165" s="119">
        <v>-390</v>
      </c>
      <c r="M165" s="119">
        <v>-200</v>
      </c>
      <c r="W165" s="89"/>
    </row>
    <row r="166" spans="1:23" x14ac:dyDescent="0.25">
      <c r="A166" s="89"/>
      <c r="C166" s="119" t="s">
        <v>394</v>
      </c>
      <c r="D166" s="119">
        <v>160</v>
      </c>
      <c r="E166" s="119">
        <v>80</v>
      </c>
      <c r="F166" s="119">
        <v>80</v>
      </c>
      <c r="G166" s="119">
        <v>300</v>
      </c>
      <c r="H166" s="119">
        <v>380</v>
      </c>
      <c r="I166" s="119">
        <v>480</v>
      </c>
      <c r="J166" s="119">
        <v>340</v>
      </c>
      <c r="K166" s="119">
        <v>360</v>
      </c>
      <c r="L166" s="119">
        <v>340</v>
      </c>
      <c r="M166" s="119">
        <v>230</v>
      </c>
      <c r="W166" s="89"/>
    </row>
    <row r="167" spans="1:23" x14ac:dyDescent="0.25">
      <c r="A167" s="89"/>
      <c r="C167" s="119" t="s">
        <v>509</v>
      </c>
      <c r="D167" s="119"/>
      <c r="E167" s="119"/>
      <c r="F167" s="119"/>
      <c r="G167" s="119"/>
      <c r="H167" s="119">
        <v>410</v>
      </c>
      <c r="I167" s="119">
        <v>400</v>
      </c>
      <c r="J167" s="119">
        <v>410</v>
      </c>
      <c r="K167" s="119">
        <v>460</v>
      </c>
      <c r="L167" s="119">
        <v>450</v>
      </c>
      <c r="M167" s="119">
        <v>340</v>
      </c>
      <c r="W167" s="89"/>
    </row>
    <row r="168" spans="1:23" x14ac:dyDescent="0.25">
      <c r="A168" s="89"/>
      <c r="C168" s="119" t="s">
        <v>512</v>
      </c>
      <c r="D168" s="119">
        <v>-40</v>
      </c>
      <c r="E168" s="119">
        <v>-70</v>
      </c>
      <c r="F168" s="119">
        <v>-120</v>
      </c>
      <c r="G168" s="119">
        <v>-190</v>
      </c>
      <c r="H168" s="119">
        <v>-280</v>
      </c>
      <c r="I168" s="119">
        <v>-350</v>
      </c>
      <c r="J168" s="119">
        <v>-450</v>
      </c>
      <c r="K168" s="119">
        <v>-530</v>
      </c>
      <c r="L168" s="119">
        <v>-610</v>
      </c>
      <c r="M168" s="119">
        <v>-700</v>
      </c>
      <c r="W168" s="89"/>
    </row>
    <row r="169" spans="1:23" x14ac:dyDescent="0.25">
      <c r="A169" s="89"/>
      <c r="C169" s="119" t="s">
        <v>513</v>
      </c>
      <c r="D169" s="119">
        <v>40</v>
      </c>
      <c r="E169" s="119">
        <v>20</v>
      </c>
      <c r="F169" s="119">
        <v>60</v>
      </c>
      <c r="G169" s="119">
        <v>110</v>
      </c>
      <c r="H169" s="119">
        <v>100</v>
      </c>
      <c r="I169" s="119">
        <v>210</v>
      </c>
      <c r="J169" s="119">
        <v>160</v>
      </c>
      <c r="K169" s="119">
        <v>230</v>
      </c>
      <c r="L169" s="119">
        <v>290</v>
      </c>
      <c r="M169" s="119">
        <v>360</v>
      </c>
      <c r="W169" s="89"/>
    </row>
    <row r="170" spans="1:23" x14ac:dyDescent="0.25">
      <c r="A170" s="89"/>
      <c r="W170" s="89"/>
    </row>
    <row r="171" spans="1:23" x14ac:dyDescent="0.25">
      <c r="A171" s="89"/>
      <c r="W171" s="89"/>
    </row>
    <row r="172" spans="1:23" x14ac:dyDescent="0.25">
      <c r="A172" s="89"/>
      <c r="W172" s="89"/>
    </row>
    <row r="173" spans="1:23" x14ac:dyDescent="0.25">
      <c r="A173" s="89"/>
      <c r="W173" s="89"/>
    </row>
    <row r="174" spans="1:23" x14ac:dyDescent="0.25">
      <c r="A174" s="12"/>
      <c r="B174" s="274" t="str">
        <f>_xlfn.CONCAT('Front Page'!$C$107, " ",'Front Page'!$D$107)</f>
        <v>Table 6.8 Low renewable deployment scenario (MW)</v>
      </c>
      <c r="C174" s="275"/>
      <c r="D174" s="275"/>
      <c r="E174" s="275"/>
      <c r="F174" s="275"/>
      <c r="G174" s="275"/>
      <c r="H174" s="275"/>
      <c r="I174" s="275"/>
      <c r="J174" s="275"/>
      <c r="K174" s="275"/>
      <c r="L174" s="275"/>
      <c r="M174" s="275"/>
      <c r="N174" s="275"/>
      <c r="O174" s="275"/>
      <c r="P174" s="275"/>
      <c r="Q174" s="275"/>
      <c r="R174" s="275"/>
      <c r="S174" s="275"/>
      <c r="T174" s="275"/>
      <c r="U174" s="275"/>
      <c r="V174" s="276"/>
      <c r="W174" s="89"/>
    </row>
    <row r="175" spans="1:23" x14ac:dyDescent="0.25">
      <c r="A175" s="12"/>
      <c r="B175" s="277"/>
      <c r="C175" s="277"/>
      <c r="D175" s="277"/>
      <c r="E175" s="277"/>
      <c r="F175" s="277"/>
      <c r="G175" s="277"/>
      <c r="H175" s="277"/>
      <c r="I175" s="277"/>
      <c r="J175" s="277"/>
      <c r="K175" s="277"/>
      <c r="L175" s="277"/>
      <c r="M175" s="277"/>
      <c r="N175" s="277"/>
      <c r="O175" s="277"/>
      <c r="P175" s="277"/>
      <c r="Q175" s="277"/>
      <c r="R175" s="277"/>
      <c r="S175" s="277"/>
      <c r="T175" s="277"/>
      <c r="U175" s="277"/>
      <c r="V175" s="278"/>
      <c r="W175" s="89"/>
    </row>
    <row r="176" spans="1:23" x14ac:dyDescent="0.25">
      <c r="A176" s="12"/>
      <c r="W176" s="89"/>
    </row>
    <row r="177" spans="1:23" x14ac:dyDescent="0.25">
      <c r="A177" s="12"/>
      <c r="C177" s="158"/>
      <c r="D177" s="158">
        <v>2025</v>
      </c>
      <c r="E177" s="158">
        <v>2026</v>
      </c>
      <c r="F177" s="158">
        <v>2027</v>
      </c>
      <c r="G177" s="158">
        <v>2028</v>
      </c>
      <c r="H177" s="158">
        <v>2029</v>
      </c>
      <c r="I177" s="158">
        <v>2030</v>
      </c>
      <c r="J177" s="158">
        <v>2031</v>
      </c>
      <c r="K177" s="158">
        <v>2032</v>
      </c>
      <c r="L177" s="158">
        <v>2033</v>
      </c>
      <c r="M177" s="158">
        <v>2034</v>
      </c>
      <c r="W177" s="89"/>
    </row>
    <row r="178" spans="1:23" x14ac:dyDescent="0.25">
      <c r="A178" s="12"/>
      <c r="C178" s="155" t="s">
        <v>367</v>
      </c>
      <c r="D178" s="102">
        <v>25</v>
      </c>
      <c r="E178" s="102">
        <v>25</v>
      </c>
      <c r="F178" s="102">
        <v>25</v>
      </c>
      <c r="G178" s="102">
        <v>25</v>
      </c>
      <c r="H178" s="102">
        <v>25</v>
      </c>
      <c r="I178" s="102">
        <v>25</v>
      </c>
      <c r="J178" s="102">
        <v>25</v>
      </c>
      <c r="K178" s="102">
        <v>400</v>
      </c>
      <c r="L178" s="102">
        <v>850</v>
      </c>
      <c r="M178" s="102">
        <v>1000</v>
      </c>
      <c r="W178" s="89"/>
    </row>
    <row r="179" spans="1:23" x14ac:dyDescent="0.25">
      <c r="A179" s="12"/>
      <c r="C179" s="155" t="s">
        <v>364</v>
      </c>
      <c r="D179" s="102">
        <v>5150</v>
      </c>
      <c r="E179" s="102">
        <v>5400</v>
      </c>
      <c r="F179" s="102">
        <v>5600</v>
      </c>
      <c r="G179" s="102">
        <v>5800</v>
      </c>
      <c r="H179" s="102">
        <v>6000</v>
      </c>
      <c r="I179" s="102">
        <v>6200</v>
      </c>
      <c r="J179" s="102">
        <v>6500</v>
      </c>
      <c r="K179" s="102">
        <v>6800</v>
      </c>
      <c r="L179" s="102">
        <v>7100</v>
      </c>
      <c r="M179" s="102">
        <v>7350</v>
      </c>
      <c r="W179" s="89"/>
    </row>
    <row r="180" spans="1:23" x14ac:dyDescent="0.25">
      <c r="A180" s="12"/>
      <c r="C180" s="155" t="s">
        <v>103</v>
      </c>
      <c r="D180" s="102">
        <v>1800</v>
      </c>
      <c r="E180" s="102">
        <v>2200</v>
      </c>
      <c r="F180" s="102">
        <v>2600</v>
      </c>
      <c r="G180" s="102">
        <v>3050</v>
      </c>
      <c r="H180" s="102">
        <v>3450</v>
      </c>
      <c r="I180" s="102">
        <v>3850</v>
      </c>
      <c r="J180" s="102">
        <v>4200</v>
      </c>
      <c r="K180" s="102">
        <v>4600</v>
      </c>
      <c r="L180" s="102">
        <v>5000</v>
      </c>
      <c r="M180" s="102">
        <v>5350</v>
      </c>
      <c r="W180" s="89"/>
    </row>
    <row r="181" spans="1:23" x14ac:dyDescent="0.25">
      <c r="A181" s="12"/>
      <c r="W181" s="89"/>
    </row>
    <row r="182" spans="1:23" x14ac:dyDescent="0.25">
      <c r="A182" s="89"/>
      <c r="B182" s="274" t="str">
        <f>_xlfn.CONCAT('Front Page'!$C$108, " ",'Front Page'!$D$108)</f>
        <v>Table 6.9 SOEF v1.1 low emissions trajectory (MW)</v>
      </c>
      <c r="C182" s="275"/>
      <c r="D182" s="275"/>
      <c r="E182" s="275"/>
      <c r="F182" s="275"/>
      <c r="G182" s="275"/>
      <c r="H182" s="275"/>
      <c r="I182" s="275"/>
      <c r="J182" s="275"/>
      <c r="K182" s="275"/>
      <c r="L182" s="275"/>
      <c r="M182" s="275"/>
      <c r="N182" s="275"/>
      <c r="O182" s="275"/>
      <c r="P182" s="275"/>
      <c r="Q182" s="275"/>
      <c r="R182" s="275"/>
      <c r="S182" s="275"/>
      <c r="T182" s="275"/>
      <c r="U182" s="275"/>
      <c r="V182" s="276"/>
      <c r="W182" s="89"/>
    </row>
    <row r="183" spans="1:23" x14ac:dyDescent="0.25">
      <c r="A183" s="89"/>
      <c r="B183" s="277"/>
      <c r="C183" s="277"/>
      <c r="D183" s="277"/>
      <c r="E183" s="277"/>
      <c r="F183" s="277"/>
      <c r="G183" s="277"/>
      <c r="H183" s="277"/>
      <c r="I183" s="277"/>
      <c r="J183" s="277"/>
      <c r="K183" s="277"/>
      <c r="L183" s="277"/>
      <c r="M183" s="277"/>
      <c r="N183" s="277"/>
      <c r="O183" s="277"/>
      <c r="P183" s="277"/>
      <c r="Q183" s="277"/>
      <c r="R183" s="277"/>
      <c r="S183" s="277"/>
      <c r="T183" s="277"/>
      <c r="U183" s="277"/>
      <c r="V183" s="278"/>
      <c r="W183" s="89"/>
    </row>
    <row r="184" spans="1:23" x14ac:dyDescent="0.25">
      <c r="A184" s="89"/>
      <c r="W184" s="89"/>
    </row>
    <row r="185" spans="1:23" x14ac:dyDescent="0.25">
      <c r="A185" s="89"/>
      <c r="C185" s="158"/>
      <c r="D185" s="158">
        <v>2025</v>
      </c>
      <c r="E185" s="158">
        <v>2026</v>
      </c>
      <c r="F185" s="158">
        <v>2027</v>
      </c>
      <c r="G185" s="158">
        <v>2028</v>
      </c>
      <c r="H185" s="158">
        <v>2029</v>
      </c>
      <c r="I185" s="158">
        <v>2030</v>
      </c>
      <c r="J185" s="158">
        <v>2031</v>
      </c>
      <c r="K185" s="158">
        <v>2032</v>
      </c>
      <c r="L185" s="158">
        <v>2033</v>
      </c>
      <c r="M185" s="158">
        <v>2034</v>
      </c>
      <c r="W185" s="89"/>
    </row>
    <row r="186" spans="1:23" x14ac:dyDescent="0.25">
      <c r="A186" s="89"/>
      <c r="C186" s="155" t="s">
        <v>367</v>
      </c>
      <c r="D186" s="102">
        <v>25</v>
      </c>
      <c r="E186" s="102">
        <v>25</v>
      </c>
      <c r="F186" s="102">
        <v>25</v>
      </c>
      <c r="G186" s="102">
        <v>1200</v>
      </c>
      <c r="H186" s="102">
        <v>2865</v>
      </c>
      <c r="I186" s="102">
        <v>5000</v>
      </c>
      <c r="J186" s="102">
        <v>7135</v>
      </c>
      <c r="K186" s="102">
        <v>9270</v>
      </c>
      <c r="L186" s="102">
        <v>9270</v>
      </c>
      <c r="M186" s="102">
        <v>9270</v>
      </c>
      <c r="W186" s="89"/>
    </row>
    <row r="187" spans="1:23" x14ac:dyDescent="0.25">
      <c r="A187" s="89"/>
      <c r="C187" s="155" t="s">
        <v>364</v>
      </c>
      <c r="D187" s="102">
        <v>6004</v>
      </c>
      <c r="E187" s="102">
        <v>7000</v>
      </c>
      <c r="F187" s="102">
        <v>8200</v>
      </c>
      <c r="G187" s="102">
        <v>9000</v>
      </c>
      <c r="H187" s="102">
        <v>9000</v>
      </c>
      <c r="I187" s="102">
        <v>9000</v>
      </c>
      <c r="J187" s="102">
        <v>9000</v>
      </c>
      <c r="K187" s="102">
        <v>9000</v>
      </c>
      <c r="L187" s="102">
        <v>9000</v>
      </c>
      <c r="M187" s="102">
        <v>9000</v>
      </c>
      <c r="W187" s="89"/>
    </row>
    <row r="188" spans="1:23" x14ac:dyDescent="0.25">
      <c r="A188" s="89"/>
      <c r="C188" s="155" t="s">
        <v>103</v>
      </c>
      <c r="D188" s="102">
        <v>4800</v>
      </c>
      <c r="E188" s="102">
        <v>4800</v>
      </c>
      <c r="F188" s="102">
        <v>5600</v>
      </c>
      <c r="G188" s="102">
        <v>6500</v>
      </c>
      <c r="H188" s="102">
        <v>7250</v>
      </c>
      <c r="I188" s="102">
        <v>8000</v>
      </c>
      <c r="J188" s="102">
        <v>8750</v>
      </c>
      <c r="K188" s="102">
        <v>9500</v>
      </c>
      <c r="L188" s="102">
        <v>9500</v>
      </c>
      <c r="M188" s="102">
        <v>9500</v>
      </c>
      <c r="W188" s="89"/>
    </row>
    <row r="189" spans="1:23" x14ac:dyDescent="0.25">
      <c r="A189" s="89"/>
      <c r="C189" s="111"/>
      <c r="D189" s="112"/>
      <c r="E189" s="112"/>
      <c r="F189" s="112"/>
      <c r="G189" s="112"/>
      <c r="H189" s="112"/>
      <c r="I189" s="112"/>
      <c r="J189" s="112"/>
      <c r="K189" s="112"/>
      <c r="L189" s="112"/>
      <c r="M189" s="112"/>
      <c r="W189" s="89"/>
    </row>
    <row r="190" spans="1:23" x14ac:dyDescent="0.25">
      <c r="A190" s="89"/>
      <c r="B190" s="274" t="str">
        <f>_xlfn.CONCAT('Front Page'!$C$109, " ",'Front Page'!$D$109)</f>
        <v>Figure 6.9 Ireland adequacy position with mitigating measures</v>
      </c>
      <c r="C190" s="275"/>
      <c r="D190" s="275"/>
      <c r="E190" s="275"/>
      <c r="F190" s="275"/>
      <c r="G190" s="275"/>
      <c r="H190" s="275"/>
      <c r="I190" s="275"/>
      <c r="J190" s="275"/>
      <c r="K190" s="275"/>
      <c r="L190" s="275"/>
      <c r="M190" s="275"/>
      <c r="N190" s="275"/>
      <c r="O190" s="275"/>
      <c r="P190" s="275"/>
      <c r="Q190" s="275"/>
      <c r="R190" s="275"/>
      <c r="S190" s="275"/>
      <c r="T190" s="275"/>
      <c r="U190" s="275"/>
      <c r="V190" s="276"/>
      <c r="W190" s="89"/>
    </row>
    <row r="191" spans="1:23" x14ac:dyDescent="0.25">
      <c r="A191" s="89"/>
      <c r="B191" s="277"/>
      <c r="C191" s="277"/>
      <c r="D191" s="277"/>
      <c r="E191" s="277"/>
      <c r="F191" s="277"/>
      <c r="G191" s="277"/>
      <c r="H191" s="277"/>
      <c r="I191" s="277"/>
      <c r="J191" s="277"/>
      <c r="K191" s="277"/>
      <c r="L191" s="277"/>
      <c r="M191" s="277"/>
      <c r="N191" s="277"/>
      <c r="O191" s="277"/>
      <c r="P191" s="277"/>
      <c r="Q191" s="277"/>
      <c r="R191" s="277"/>
      <c r="S191" s="277"/>
      <c r="T191" s="277"/>
      <c r="U191" s="277"/>
      <c r="V191" s="278"/>
      <c r="W191" s="89"/>
    </row>
    <row r="192" spans="1:23" x14ac:dyDescent="0.25">
      <c r="A192" s="89"/>
      <c r="W192" s="89"/>
    </row>
    <row r="193" spans="1:23" x14ac:dyDescent="0.25">
      <c r="A193" s="89"/>
      <c r="C193" s="141"/>
      <c r="D193" s="141">
        <v>2025</v>
      </c>
      <c r="E193" s="141"/>
      <c r="F193" s="141">
        <v>2026</v>
      </c>
      <c r="G193" s="141"/>
      <c r="H193" s="141">
        <v>2027</v>
      </c>
      <c r="I193" s="141"/>
      <c r="J193" s="141">
        <v>2028</v>
      </c>
      <c r="K193" s="141"/>
      <c r="L193" s="141">
        <v>2029</v>
      </c>
      <c r="M193" s="141">
        <v>2030</v>
      </c>
      <c r="W193" s="89"/>
    </row>
    <row r="194" spans="1:23" x14ac:dyDescent="0.25">
      <c r="A194" s="89"/>
      <c r="C194" s="157" t="s">
        <v>500</v>
      </c>
      <c r="D194" s="157">
        <v>-335</v>
      </c>
      <c r="E194" s="157"/>
      <c r="F194" s="157">
        <v>-455</v>
      </c>
      <c r="G194" s="157"/>
      <c r="H194" s="157">
        <v>-5</v>
      </c>
      <c r="I194" s="157"/>
      <c r="J194" s="157">
        <v>0</v>
      </c>
      <c r="K194" s="157"/>
      <c r="L194" s="157">
        <v>0</v>
      </c>
      <c r="M194" s="157">
        <v>0</v>
      </c>
      <c r="W194" s="89"/>
    </row>
    <row r="195" spans="1:23" x14ac:dyDescent="0.25">
      <c r="A195" s="89"/>
      <c r="C195" s="157" t="s">
        <v>501</v>
      </c>
      <c r="D195" s="157">
        <v>-375</v>
      </c>
      <c r="E195" s="157"/>
      <c r="F195" s="157">
        <v>-375</v>
      </c>
      <c r="G195" s="157"/>
      <c r="H195" s="157">
        <v>-525</v>
      </c>
      <c r="I195" s="157"/>
      <c r="J195" s="157">
        <v>-310</v>
      </c>
      <c r="K195" s="157"/>
      <c r="L195" s="157">
        <v>-340</v>
      </c>
      <c r="M195" s="157">
        <v>-280</v>
      </c>
      <c r="W195" s="89"/>
    </row>
    <row r="196" spans="1:23" x14ac:dyDescent="0.25">
      <c r="A196" s="89"/>
      <c r="C196" s="157" t="s">
        <v>392</v>
      </c>
      <c r="D196" s="157">
        <v>-350</v>
      </c>
      <c r="E196" s="157"/>
      <c r="F196" s="157">
        <v>-350</v>
      </c>
      <c r="G196" s="157"/>
      <c r="H196" s="157">
        <v>-350</v>
      </c>
      <c r="I196" s="157"/>
      <c r="J196" s="157">
        <v>-350</v>
      </c>
      <c r="K196" s="157"/>
      <c r="L196" s="157">
        <v>-350</v>
      </c>
      <c r="M196" s="157">
        <v>-350</v>
      </c>
      <c r="W196" s="89"/>
    </row>
    <row r="197" spans="1:23" x14ac:dyDescent="0.25">
      <c r="A197" s="89"/>
      <c r="C197" s="157" t="s">
        <v>499</v>
      </c>
      <c r="D197" s="157">
        <v>-1060</v>
      </c>
      <c r="E197" s="157"/>
      <c r="F197" s="157">
        <v>-1180</v>
      </c>
      <c r="G197" s="157"/>
      <c r="H197" s="157">
        <v>-880</v>
      </c>
      <c r="I197" s="157"/>
      <c r="J197" s="157">
        <v>-660</v>
      </c>
      <c r="K197" s="157"/>
      <c r="L197" s="157">
        <v>-690</v>
      </c>
      <c r="M197" s="157">
        <v>-630</v>
      </c>
      <c r="W197" s="89"/>
    </row>
    <row r="198" spans="1:23" ht="30" x14ac:dyDescent="0.25">
      <c r="A198" s="89"/>
      <c r="C198" s="157" t="s">
        <v>514</v>
      </c>
      <c r="D198" s="157"/>
      <c r="E198" s="157">
        <v>-1170</v>
      </c>
      <c r="F198" s="157"/>
      <c r="G198" s="157">
        <v>-1170</v>
      </c>
      <c r="H198" s="157"/>
      <c r="I198" s="157">
        <v>-520</v>
      </c>
      <c r="J198" s="157"/>
      <c r="K198" s="157">
        <v>-520</v>
      </c>
      <c r="L198" s="157"/>
      <c r="M198" s="157"/>
      <c r="W198" s="89"/>
    </row>
    <row r="199" spans="1:23" x14ac:dyDescent="0.25">
      <c r="A199" s="89"/>
      <c r="C199" s="157" t="s">
        <v>515</v>
      </c>
      <c r="D199" s="157"/>
      <c r="E199" s="157"/>
      <c r="F199" s="157"/>
      <c r="G199" s="157"/>
      <c r="H199" s="157"/>
      <c r="I199" s="157">
        <v>-650</v>
      </c>
      <c r="J199" s="157"/>
      <c r="K199" s="157">
        <v>-410</v>
      </c>
      <c r="L199" s="157"/>
      <c r="M199" s="157"/>
      <c r="W199" s="89"/>
    </row>
    <row r="200" spans="1:23" x14ac:dyDescent="0.25">
      <c r="A200" s="89"/>
      <c r="W200" s="89"/>
    </row>
    <row r="201" spans="1:23" x14ac:dyDescent="0.25">
      <c r="A201" s="89"/>
      <c r="W201" s="89"/>
    </row>
    <row r="202" spans="1:23" x14ac:dyDescent="0.25">
      <c r="A202" s="89"/>
      <c r="W202" s="89"/>
    </row>
    <row r="203" spans="1:23" x14ac:dyDescent="0.25">
      <c r="A203" s="89"/>
      <c r="W203" s="89"/>
    </row>
    <row r="204" spans="1:23" x14ac:dyDescent="0.25">
      <c r="A204" s="89"/>
      <c r="W204" s="89"/>
    </row>
    <row r="205" spans="1:23" ht="21" x14ac:dyDescent="0.35">
      <c r="A205" s="89"/>
      <c r="B205" s="279" t="s">
        <v>633</v>
      </c>
      <c r="C205" s="280"/>
      <c r="D205" s="280"/>
      <c r="E205" s="280"/>
      <c r="F205" s="280"/>
      <c r="G205" s="280"/>
      <c r="H205" s="280"/>
      <c r="I205" s="280"/>
      <c r="J205" s="280"/>
      <c r="K205" s="280"/>
      <c r="L205" s="280"/>
      <c r="M205" s="280"/>
      <c r="N205" s="280"/>
      <c r="O205" s="280"/>
      <c r="P205" s="280"/>
      <c r="Q205" s="280"/>
      <c r="R205" s="280"/>
      <c r="S205" s="280"/>
      <c r="T205" s="280"/>
      <c r="U205" s="280"/>
      <c r="V205" s="281"/>
      <c r="W205" s="89"/>
    </row>
    <row r="206" spans="1:23" x14ac:dyDescent="0.25">
      <c r="A206" s="89"/>
      <c r="W206" s="89"/>
    </row>
    <row r="207" spans="1:23" x14ac:dyDescent="0.25">
      <c r="A207" s="89"/>
      <c r="B207" s="274" t="str">
        <f>_xlfn.CONCAT('Front Page'!$C$110, " ",'Front Page'!$D$110)</f>
        <v>Figure 6.10 Base and Secure surplus/deficit results for Northern Ireland</v>
      </c>
      <c r="C207" s="275"/>
      <c r="D207" s="275"/>
      <c r="E207" s="275"/>
      <c r="F207" s="275"/>
      <c r="G207" s="275"/>
      <c r="H207" s="275"/>
      <c r="I207" s="275"/>
      <c r="J207" s="275"/>
      <c r="K207" s="275"/>
      <c r="L207" s="275"/>
      <c r="M207" s="275"/>
      <c r="N207" s="275"/>
      <c r="O207" s="275"/>
      <c r="P207" s="275"/>
      <c r="Q207" s="275"/>
      <c r="R207" s="275"/>
      <c r="S207" s="275"/>
      <c r="T207" s="275"/>
      <c r="U207" s="275"/>
      <c r="V207" s="276"/>
      <c r="W207" s="89"/>
    </row>
    <row r="208" spans="1:23" x14ac:dyDescent="0.25">
      <c r="A208" s="89"/>
      <c r="B208" s="277"/>
      <c r="C208" s="277"/>
      <c r="D208" s="277"/>
      <c r="E208" s="277"/>
      <c r="F208" s="277"/>
      <c r="G208" s="277"/>
      <c r="H208" s="277"/>
      <c r="I208" s="277"/>
      <c r="J208" s="277"/>
      <c r="K208" s="277"/>
      <c r="L208" s="277"/>
      <c r="M208" s="277"/>
      <c r="N208" s="277"/>
      <c r="O208" s="277"/>
      <c r="P208" s="277"/>
      <c r="Q208" s="277"/>
      <c r="R208" s="277"/>
      <c r="S208" s="277"/>
      <c r="T208" s="277"/>
      <c r="U208" s="277"/>
      <c r="V208" s="278"/>
      <c r="W208" s="89"/>
    </row>
    <row r="209" spans="1:23" x14ac:dyDescent="0.25">
      <c r="A209" s="89"/>
      <c r="W209" s="89"/>
    </row>
    <row r="210" spans="1:23" x14ac:dyDescent="0.25">
      <c r="A210" s="89"/>
      <c r="C210" s="122"/>
      <c r="D210" s="122">
        <v>2025</v>
      </c>
      <c r="E210" s="122">
        <v>2026</v>
      </c>
      <c r="F210" s="122">
        <v>2027</v>
      </c>
      <c r="G210" s="122">
        <v>2028</v>
      </c>
      <c r="H210" s="122">
        <v>2029</v>
      </c>
      <c r="I210" s="122">
        <v>2030</v>
      </c>
      <c r="J210" s="122">
        <v>2031</v>
      </c>
      <c r="K210" s="122">
        <v>2032</v>
      </c>
      <c r="L210" s="122">
        <v>2033</v>
      </c>
      <c r="M210" s="122">
        <v>2034</v>
      </c>
      <c r="W210" s="89"/>
    </row>
    <row r="211" spans="1:23" x14ac:dyDescent="0.25">
      <c r="A211" s="89"/>
      <c r="C211" s="119" t="s">
        <v>503</v>
      </c>
      <c r="D211" s="119">
        <v>1.8</v>
      </c>
      <c r="E211" s="119">
        <v>2.2999999999999998</v>
      </c>
      <c r="F211" s="119">
        <v>5.0999999999999996</v>
      </c>
      <c r="G211" s="119">
        <v>2</v>
      </c>
      <c r="H211" s="119">
        <v>4.0999999999999996</v>
      </c>
      <c r="I211" s="119">
        <v>2.5</v>
      </c>
      <c r="J211" s="119">
        <v>3.3</v>
      </c>
      <c r="K211" s="119">
        <v>7.3</v>
      </c>
      <c r="L211" s="119">
        <v>7.9</v>
      </c>
      <c r="M211" s="119">
        <v>8.5</v>
      </c>
      <c r="W211" s="89"/>
    </row>
    <row r="212" spans="1:23" x14ac:dyDescent="0.25">
      <c r="A212" s="89"/>
      <c r="B212" s="109"/>
      <c r="C212" s="119" t="s">
        <v>508</v>
      </c>
      <c r="D212" s="119">
        <v>4.5</v>
      </c>
      <c r="E212" s="119">
        <v>5.9</v>
      </c>
      <c r="F212" s="119">
        <v>11.9</v>
      </c>
      <c r="G212" s="119">
        <v>6.2</v>
      </c>
      <c r="H212" s="119">
        <v>11</v>
      </c>
      <c r="I212" s="119">
        <v>7.7</v>
      </c>
      <c r="J212" s="119">
        <v>11.1</v>
      </c>
      <c r="K212" s="119">
        <v>19.7</v>
      </c>
      <c r="L212" s="119">
        <v>21.6</v>
      </c>
      <c r="M212" s="119">
        <v>25.2</v>
      </c>
      <c r="N212" s="109"/>
      <c r="O212" s="109"/>
      <c r="P212" s="109"/>
      <c r="Q212" s="109"/>
      <c r="R212" s="109"/>
      <c r="S212" s="109"/>
      <c r="T212" s="109"/>
      <c r="U212" s="109"/>
      <c r="V212" s="109"/>
      <c r="W212" s="89"/>
    </row>
    <row r="213" spans="1:23" x14ac:dyDescent="0.25">
      <c r="A213" s="89"/>
      <c r="B213" s="109"/>
      <c r="C213" s="119" t="s">
        <v>558</v>
      </c>
      <c r="D213" s="119">
        <v>4.9000000000000004</v>
      </c>
      <c r="E213" s="119">
        <v>4.9000000000000004</v>
      </c>
      <c r="F213" s="119">
        <v>4.9000000000000004</v>
      </c>
      <c r="G213" s="119">
        <v>4.9000000000000004</v>
      </c>
      <c r="H213" s="119">
        <v>4.9000000000000004</v>
      </c>
      <c r="I213" s="119">
        <v>4.9000000000000004</v>
      </c>
      <c r="J213" s="119">
        <v>4.9000000000000004</v>
      </c>
      <c r="K213" s="119">
        <v>4.9000000000000004</v>
      </c>
      <c r="L213" s="119">
        <v>4.9000000000000004</v>
      </c>
      <c r="M213" s="119">
        <v>4.9000000000000004</v>
      </c>
      <c r="N213" s="109"/>
      <c r="O213" s="109"/>
      <c r="P213" s="109"/>
      <c r="Q213" s="109"/>
      <c r="R213" s="109"/>
      <c r="S213" s="109"/>
      <c r="T213" s="109"/>
      <c r="U213" s="109"/>
      <c r="V213" s="109"/>
      <c r="W213" s="89"/>
    </row>
    <row r="214" spans="1:23" x14ac:dyDescent="0.25">
      <c r="A214" s="89"/>
      <c r="B214" s="109"/>
      <c r="N214" s="109"/>
      <c r="O214" s="109"/>
      <c r="P214" s="109"/>
      <c r="Q214" s="109"/>
      <c r="R214" s="109"/>
      <c r="S214" s="109"/>
      <c r="T214" s="109"/>
      <c r="U214" s="109"/>
      <c r="V214" s="109"/>
      <c r="W214" s="89"/>
    </row>
    <row r="215" spans="1:23" x14ac:dyDescent="0.25">
      <c r="A215" s="89"/>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89"/>
    </row>
    <row r="216" spans="1:23" x14ac:dyDescent="0.25">
      <c r="A216" s="89"/>
      <c r="B216" s="109"/>
      <c r="C216" s="109"/>
      <c r="D216" s="109"/>
      <c r="E216" s="109"/>
      <c r="F216" s="109"/>
      <c r="G216" s="109"/>
      <c r="H216" s="109"/>
      <c r="I216" s="109"/>
      <c r="J216" s="109"/>
      <c r="K216" s="109"/>
      <c r="L216" s="109"/>
      <c r="M216" s="109"/>
      <c r="N216" s="109"/>
      <c r="O216" s="109"/>
      <c r="P216" s="109"/>
      <c r="Q216" s="109"/>
      <c r="R216" s="109"/>
      <c r="S216" s="109"/>
      <c r="T216" s="109"/>
      <c r="U216" s="109"/>
      <c r="V216" s="109"/>
      <c r="W216" s="89"/>
    </row>
    <row r="217" spans="1:23" x14ac:dyDescent="0.25">
      <c r="A217" s="89"/>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89"/>
    </row>
    <row r="218" spans="1:23" x14ac:dyDescent="0.25">
      <c r="A218" s="8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89"/>
    </row>
    <row r="219" spans="1:23" x14ac:dyDescent="0.25">
      <c r="A219" s="8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89"/>
    </row>
    <row r="220" spans="1:23" x14ac:dyDescent="0.25">
      <c r="A220" s="8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89"/>
    </row>
    <row r="221" spans="1:23" x14ac:dyDescent="0.25">
      <c r="A221" s="8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89"/>
    </row>
    <row r="222" spans="1:23" x14ac:dyDescent="0.25">
      <c r="A222" s="8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89"/>
    </row>
    <row r="223" spans="1:23" x14ac:dyDescent="0.25">
      <c r="A223" s="8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89"/>
    </row>
    <row r="224" spans="1:23" x14ac:dyDescent="0.25">
      <c r="A224" s="89"/>
      <c r="B224" s="274" t="str">
        <f>_xlfn.CONCAT('Front Page'!$C$111, " ",'Front Page'!$D$111)</f>
        <v>Figure 6.11 Distribution of LOLE Base results for the Northern Ireland median demand scenario where each low/mid/high band represents 1/3rd of the 35 climate year results   (includes reserves)</v>
      </c>
      <c r="C224" s="275"/>
      <c r="D224" s="275"/>
      <c r="E224" s="275"/>
      <c r="F224" s="275"/>
      <c r="G224" s="275"/>
      <c r="H224" s="275"/>
      <c r="I224" s="275"/>
      <c r="J224" s="275"/>
      <c r="K224" s="275"/>
      <c r="L224" s="275"/>
      <c r="M224" s="275"/>
      <c r="N224" s="275"/>
      <c r="O224" s="275"/>
      <c r="P224" s="275"/>
      <c r="Q224" s="275"/>
      <c r="R224" s="275"/>
      <c r="S224" s="275"/>
      <c r="T224" s="275"/>
      <c r="U224" s="275"/>
      <c r="V224" s="276"/>
      <c r="W224" s="89"/>
    </row>
    <row r="225" spans="1:23" x14ac:dyDescent="0.25">
      <c r="A225" s="89"/>
      <c r="B225" s="277"/>
      <c r="C225" s="277"/>
      <c r="D225" s="277"/>
      <c r="E225" s="277"/>
      <c r="F225" s="277"/>
      <c r="G225" s="277"/>
      <c r="H225" s="277"/>
      <c r="I225" s="277"/>
      <c r="J225" s="277"/>
      <c r="K225" s="277"/>
      <c r="L225" s="277"/>
      <c r="M225" s="277"/>
      <c r="N225" s="277"/>
      <c r="O225" s="277"/>
      <c r="P225" s="277"/>
      <c r="Q225" s="277"/>
      <c r="R225" s="277"/>
      <c r="S225" s="277"/>
      <c r="T225" s="277"/>
      <c r="U225" s="277"/>
      <c r="V225" s="278"/>
      <c r="W225" s="89"/>
    </row>
    <row r="226" spans="1:23" x14ac:dyDescent="0.25">
      <c r="A226" s="8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89"/>
    </row>
    <row r="227" spans="1:23" x14ac:dyDescent="0.25">
      <c r="A227" s="89"/>
      <c r="B227" s="109"/>
      <c r="C227" s="122"/>
      <c r="D227" s="122">
        <v>2025</v>
      </c>
      <c r="E227" s="122">
        <v>2026</v>
      </c>
      <c r="F227" s="122">
        <v>2027</v>
      </c>
      <c r="G227" s="122">
        <v>2028</v>
      </c>
      <c r="H227" s="122">
        <v>2029</v>
      </c>
      <c r="I227" s="122">
        <v>2030</v>
      </c>
      <c r="J227" s="122">
        <v>2031</v>
      </c>
      <c r="K227" s="122">
        <v>2032</v>
      </c>
      <c r="L227" s="122">
        <v>2033</v>
      </c>
      <c r="M227" s="122">
        <v>2034</v>
      </c>
      <c r="N227" s="109"/>
      <c r="O227" s="109"/>
      <c r="P227" s="109"/>
      <c r="Q227" s="109"/>
      <c r="R227" s="109"/>
      <c r="S227" s="109"/>
      <c r="T227" s="109"/>
      <c r="U227" s="109"/>
      <c r="V227" s="109"/>
      <c r="W227" s="89"/>
    </row>
    <row r="228" spans="1:23" x14ac:dyDescent="0.25">
      <c r="A228" s="89"/>
      <c r="B228" s="109"/>
      <c r="C228" s="119" t="s">
        <v>559</v>
      </c>
      <c r="D228" s="119">
        <v>0.3</v>
      </c>
      <c r="E228" s="119">
        <v>0.1</v>
      </c>
      <c r="F228" s="119">
        <v>1.1000000000000001</v>
      </c>
      <c r="G228" s="119">
        <v>0.2</v>
      </c>
      <c r="H228" s="119">
        <v>1.9</v>
      </c>
      <c r="I228" s="119">
        <v>0.8</v>
      </c>
      <c r="J228" s="119">
        <v>0.6</v>
      </c>
      <c r="K228" s="119">
        <v>2.7</v>
      </c>
      <c r="L228" s="119">
        <v>3</v>
      </c>
      <c r="M228" s="119">
        <v>3.3</v>
      </c>
      <c r="N228" s="109"/>
      <c r="O228" s="109"/>
      <c r="P228" s="109"/>
      <c r="Q228" s="109"/>
      <c r="R228" s="109"/>
      <c r="S228" s="109"/>
      <c r="T228" s="109"/>
      <c r="U228" s="109"/>
      <c r="V228" s="109"/>
      <c r="W228" s="89"/>
    </row>
    <row r="229" spans="1:23" x14ac:dyDescent="0.25">
      <c r="A229" s="89"/>
      <c r="B229" s="109"/>
      <c r="C229" s="119" t="s">
        <v>61</v>
      </c>
      <c r="D229" s="119">
        <v>0.6</v>
      </c>
      <c r="E229" s="119">
        <v>1.2</v>
      </c>
      <c r="F229" s="119">
        <v>2.6</v>
      </c>
      <c r="G229" s="119">
        <v>1.4</v>
      </c>
      <c r="H229" s="119">
        <v>1.6</v>
      </c>
      <c r="I229" s="119">
        <v>0.6</v>
      </c>
      <c r="J229" s="119">
        <v>1.5</v>
      </c>
      <c r="K229" s="119">
        <v>3</v>
      </c>
      <c r="L229" s="119">
        <v>2.5</v>
      </c>
      <c r="M229" s="119">
        <v>2.7</v>
      </c>
      <c r="N229" s="109"/>
      <c r="O229" s="109"/>
      <c r="P229" s="109"/>
      <c r="Q229" s="109"/>
      <c r="R229" s="109"/>
      <c r="S229" s="109"/>
      <c r="T229" s="109"/>
      <c r="U229" s="109"/>
      <c r="V229" s="109"/>
      <c r="W229" s="89"/>
    </row>
    <row r="230" spans="1:23" x14ac:dyDescent="0.25">
      <c r="A230" s="89"/>
      <c r="B230" s="109"/>
      <c r="C230" s="119" t="s">
        <v>414</v>
      </c>
      <c r="D230" s="119">
        <v>0.6</v>
      </c>
      <c r="E230" s="119">
        <v>1.1000000000000001</v>
      </c>
      <c r="F230" s="119">
        <v>1.8</v>
      </c>
      <c r="G230" s="119">
        <v>0.5</v>
      </c>
      <c r="H230" s="119">
        <v>0.8</v>
      </c>
      <c r="I230" s="119">
        <v>0.9</v>
      </c>
      <c r="J230" s="119">
        <v>0.9</v>
      </c>
      <c r="K230" s="119">
        <v>1.9</v>
      </c>
      <c r="L230" s="119">
        <v>2.2999999999999998</v>
      </c>
      <c r="M230" s="119">
        <v>2.2999999999999998</v>
      </c>
      <c r="N230" s="109"/>
      <c r="O230" s="109"/>
      <c r="P230" s="109"/>
      <c r="Q230" s="109"/>
      <c r="R230" s="109"/>
      <c r="S230" s="109"/>
      <c r="T230" s="109"/>
      <c r="U230" s="109"/>
      <c r="V230" s="109"/>
      <c r="W230" s="89"/>
    </row>
    <row r="231" spans="1:23" x14ac:dyDescent="0.25">
      <c r="A231" s="89"/>
      <c r="B231" s="109"/>
      <c r="C231" s="119" t="s">
        <v>62</v>
      </c>
      <c r="D231" s="119">
        <v>10.6</v>
      </c>
      <c r="E231" s="119">
        <v>13.2</v>
      </c>
      <c r="F231" s="119">
        <v>17.2</v>
      </c>
      <c r="G231" s="119">
        <v>3</v>
      </c>
      <c r="H231" s="119">
        <v>7.4</v>
      </c>
      <c r="I231" s="119">
        <v>19.600000000000001</v>
      </c>
      <c r="J231" s="119">
        <v>14.2</v>
      </c>
      <c r="K231" s="119">
        <v>24.2</v>
      </c>
      <c r="L231" s="119">
        <v>39.4</v>
      </c>
      <c r="M231" s="119">
        <v>35.299999999999997</v>
      </c>
      <c r="N231" s="109"/>
      <c r="O231" s="109"/>
      <c r="P231" s="109"/>
      <c r="Q231" s="109"/>
      <c r="R231" s="109"/>
      <c r="S231" s="109"/>
      <c r="T231" s="109"/>
      <c r="U231" s="109"/>
      <c r="V231" s="109"/>
      <c r="W231" s="89"/>
    </row>
    <row r="232" spans="1:23" x14ac:dyDescent="0.25">
      <c r="A232" s="89"/>
      <c r="B232" s="109"/>
      <c r="C232" s="119" t="s">
        <v>503</v>
      </c>
      <c r="D232" s="119">
        <v>1.8</v>
      </c>
      <c r="E232" s="119">
        <v>2.2999999999999998</v>
      </c>
      <c r="F232" s="119">
        <v>5.0999999999999996</v>
      </c>
      <c r="G232" s="119">
        <v>2</v>
      </c>
      <c r="H232" s="119">
        <v>4.0999999999999996</v>
      </c>
      <c r="I232" s="119">
        <v>2.5</v>
      </c>
      <c r="J232" s="119">
        <v>3.3</v>
      </c>
      <c r="K232" s="119">
        <v>7.3</v>
      </c>
      <c r="L232" s="119">
        <v>7.9</v>
      </c>
      <c r="M232" s="119">
        <v>8.5</v>
      </c>
      <c r="N232" s="109"/>
      <c r="O232" s="109"/>
      <c r="P232" s="109"/>
      <c r="Q232" s="109"/>
      <c r="R232" s="109"/>
      <c r="S232" s="109"/>
      <c r="T232" s="109"/>
      <c r="U232" s="109"/>
      <c r="V232" s="109"/>
      <c r="W232" s="89"/>
    </row>
    <row r="233" spans="1:23" x14ac:dyDescent="0.25">
      <c r="A233" s="89"/>
      <c r="W233" s="89"/>
    </row>
    <row r="234" spans="1:23" x14ac:dyDescent="0.25">
      <c r="A234" s="89"/>
      <c r="W234" s="89"/>
    </row>
    <row r="235" spans="1:23" x14ac:dyDescent="0.25">
      <c r="A235" s="89"/>
      <c r="W235" s="89"/>
    </row>
    <row r="236" spans="1:23" x14ac:dyDescent="0.25">
      <c r="A236" s="89"/>
      <c r="W236" s="89"/>
    </row>
    <row r="237" spans="1:23" x14ac:dyDescent="0.25">
      <c r="A237" s="89"/>
      <c r="W237" s="89"/>
    </row>
    <row r="238" spans="1:23" x14ac:dyDescent="0.25">
      <c r="A238" s="89"/>
      <c r="W238" s="89"/>
    </row>
    <row r="239" spans="1:23" x14ac:dyDescent="0.25">
      <c r="A239" s="89"/>
      <c r="W239" s="89"/>
    </row>
    <row r="240" spans="1:23" x14ac:dyDescent="0.25">
      <c r="A240" s="89"/>
      <c r="W240" s="89"/>
    </row>
    <row r="241" spans="1:23" x14ac:dyDescent="0.25">
      <c r="A241" s="89"/>
      <c r="W241" s="89"/>
    </row>
    <row r="242" spans="1:23" x14ac:dyDescent="0.25">
      <c r="A242" s="89"/>
      <c r="B242" s="274" t="str">
        <f>_xlfn.CONCAT('Front Page'!$C$112, " ",'Front Page'!$D$112)</f>
        <v>Table 6.10 LOLE and EENS Base results for Northern Ireland   (includes reserves)</v>
      </c>
      <c r="C242" s="275"/>
      <c r="D242" s="275"/>
      <c r="E242" s="275"/>
      <c r="F242" s="275"/>
      <c r="G242" s="275"/>
      <c r="H242" s="275"/>
      <c r="I242" s="275"/>
      <c r="J242" s="275"/>
      <c r="K242" s="275"/>
      <c r="L242" s="275"/>
      <c r="M242" s="275"/>
      <c r="N242" s="275"/>
      <c r="O242" s="275"/>
      <c r="P242" s="275"/>
      <c r="Q242" s="275"/>
      <c r="R242" s="275"/>
      <c r="S242" s="275"/>
      <c r="T242" s="275"/>
      <c r="U242" s="275"/>
      <c r="V242" s="276"/>
      <c r="W242" s="89"/>
    </row>
    <row r="243" spans="1:23" x14ac:dyDescent="0.25">
      <c r="A243" s="89"/>
      <c r="B243" s="277"/>
      <c r="C243" s="277"/>
      <c r="D243" s="277"/>
      <c r="E243" s="277"/>
      <c r="F243" s="277"/>
      <c r="G243" s="277"/>
      <c r="H243" s="277"/>
      <c r="I243" s="277"/>
      <c r="J243" s="277"/>
      <c r="K243" s="277"/>
      <c r="L243" s="277"/>
      <c r="M243" s="277"/>
      <c r="N243" s="277"/>
      <c r="O243" s="277"/>
      <c r="P243" s="277"/>
      <c r="Q243" s="277"/>
      <c r="R243" s="277"/>
      <c r="S243" s="277"/>
      <c r="T243" s="277"/>
      <c r="U243" s="277"/>
      <c r="V243" s="278"/>
      <c r="W243" s="89"/>
    </row>
    <row r="244" spans="1:23" x14ac:dyDescent="0.25">
      <c r="A244" s="89"/>
      <c r="W244" s="89"/>
    </row>
    <row r="245" spans="1:23" x14ac:dyDescent="0.25">
      <c r="A245" s="89"/>
      <c r="C245" s="158"/>
      <c r="D245" s="158">
        <v>2025</v>
      </c>
      <c r="E245" s="158">
        <v>2026</v>
      </c>
      <c r="F245" s="158">
        <v>2027</v>
      </c>
      <c r="G245" s="158">
        <v>2028</v>
      </c>
      <c r="H245" s="158">
        <v>2029</v>
      </c>
      <c r="I245" s="158">
        <v>2030</v>
      </c>
      <c r="J245" s="158">
        <v>2031</v>
      </c>
      <c r="K245" s="158">
        <v>2032</v>
      </c>
      <c r="L245" s="158">
        <v>2033</v>
      </c>
      <c r="M245" s="158">
        <v>2034</v>
      </c>
      <c r="W245" s="89"/>
    </row>
    <row r="246" spans="1:23" x14ac:dyDescent="0.25">
      <c r="A246" s="89"/>
      <c r="C246" s="102" t="s">
        <v>491</v>
      </c>
      <c r="D246" s="102">
        <v>1.8</v>
      </c>
      <c r="E246" s="102">
        <v>2.2999999999999998</v>
      </c>
      <c r="F246" s="102">
        <v>5.0999999999999996</v>
      </c>
      <c r="G246" s="102">
        <v>2</v>
      </c>
      <c r="H246" s="102">
        <v>4.0999999999999996</v>
      </c>
      <c r="I246" s="102">
        <v>2.5</v>
      </c>
      <c r="J246" s="102">
        <v>3.3</v>
      </c>
      <c r="K246" s="102">
        <v>7.3</v>
      </c>
      <c r="L246" s="102">
        <v>7.9</v>
      </c>
      <c r="M246" s="102" t="s">
        <v>561</v>
      </c>
      <c r="W246" s="89"/>
    </row>
    <row r="247" spans="1:23" x14ac:dyDescent="0.25">
      <c r="A247" s="89"/>
      <c r="C247" s="102" t="s">
        <v>492</v>
      </c>
      <c r="D247" s="102">
        <v>0.2</v>
      </c>
      <c r="E247" s="102">
        <v>0.3</v>
      </c>
      <c r="F247" s="102">
        <v>0.6</v>
      </c>
      <c r="G247" s="102">
        <v>0.2</v>
      </c>
      <c r="H247" s="102">
        <v>0.5</v>
      </c>
      <c r="I247" s="102">
        <v>0.3</v>
      </c>
      <c r="J247" s="102">
        <v>0.4</v>
      </c>
      <c r="K247" s="102">
        <v>0.9</v>
      </c>
      <c r="L247" s="102">
        <v>1.1000000000000001</v>
      </c>
      <c r="M247" s="102">
        <v>1.1000000000000001</v>
      </c>
      <c r="W247" s="89"/>
    </row>
    <row r="248" spans="1:23" x14ac:dyDescent="0.25">
      <c r="A248" s="89"/>
      <c r="W248" s="89"/>
    </row>
    <row r="249" spans="1:23" x14ac:dyDescent="0.25">
      <c r="A249" s="89"/>
      <c r="B249" s="274" t="str">
        <f>_xlfn.CONCAT('Front Page'!$C$113, " ",'Front Page'!$D$113)</f>
        <v>Table 6.11 LOLE and EENS Base Demand Only results for Northern Ireland (excludes reserves)</v>
      </c>
      <c r="C249" s="275"/>
      <c r="D249" s="275"/>
      <c r="E249" s="275"/>
      <c r="F249" s="275"/>
      <c r="G249" s="275"/>
      <c r="H249" s="275"/>
      <c r="I249" s="275"/>
      <c r="J249" s="275"/>
      <c r="K249" s="275"/>
      <c r="L249" s="275"/>
      <c r="M249" s="275"/>
      <c r="N249" s="275"/>
      <c r="O249" s="275"/>
      <c r="P249" s="275"/>
      <c r="Q249" s="275"/>
      <c r="R249" s="275"/>
      <c r="S249" s="275"/>
      <c r="T249" s="275"/>
      <c r="U249" s="275"/>
      <c r="V249" s="276"/>
      <c r="W249" s="89"/>
    </row>
    <row r="250" spans="1:23" x14ac:dyDescent="0.25">
      <c r="A250" s="89"/>
      <c r="B250" s="277"/>
      <c r="C250" s="277"/>
      <c r="D250" s="277"/>
      <c r="E250" s="277"/>
      <c r="F250" s="277"/>
      <c r="G250" s="277"/>
      <c r="H250" s="277"/>
      <c r="I250" s="277"/>
      <c r="J250" s="277"/>
      <c r="K250" s="277"/>
      <c r="L250" s="277"/>
      <c r="M250" s="277"/>
      <c r="N250" s="277"/>
      <c r="O250" s="277"/>
      <c r="P250" s="277"/>
      <c r="Q250" s="277"/>
      <c r="R250" s="277"/>
      <c r="S250" s="277"/>
      <c r="T250" s="277"/>
      <c r="U250" s="277"/>
      <c r="V250" s="278"/>
      <c r="W250" s="89"/>
    </row>
    <row r="251" spans="1:23" x14ac:dyDescent="0.25">
      <c r="A251" s="89"/>
      <c r="W251" s="89"/>
    </row>
    <row r="252" spans="1:23" x14ac:dyDescent="0.25">
      <c r="A252" s="89"/>
      <c r="C252" s="158"/>
      <c r="D252" s="158">
        <v>2025</v>
      </c>
      <c r="E252" s="158">
        <v>2026</v>
      </c>
      <c r="F252" s="158">
        <v>2027</v>
      </c>
      <c r="G252" s="158">
        <v>2028</v>
      </c>
      <c r="H252" s="158">
        <v>2029</v>
      </c>
      <c r="I252" s="158">
        <v>2030</v>
      </c>
      <c r="J252" s="158">
        <v>2031</v>
      </c>
      <c r="K252" s="158">
        <v>2032</v>
      </c>
      <c r="L252" s="158">
        <v>2033</v>
      </c>
      <c r="M252" s="158">
        <v>2034</v>
      </c>
      <c r="W252" s="89"/>
    </row>
    <row r="253" spans="1:23" ht="30" x14ac:dyDescent="0.25">
      <c r="A253" s="89"/>
      <c r="C253" s="102" t="s">
        <v>493</v>
      </c>
      <c r="D253" s="102">
        <v>0.8</v>
      </c>
      <c r="E253" s="102">
        <v>1.1000000000000001</v>
      </c>
      <c r="F253" s="102">
        <v>1.4</v>
      </c>
      <c r="G253" s="102">
        <v>0.6</v>
      </c>
      <c r="H253" s="102">
        <v>1.3</v>
      </c>
      <c r="I253" s="102">
        <v>0.8</v>
      </c>
      <c r="J253" s="102">
        <v>0.9</v>
      </c>
      <c r="K253" s="102">
        <v>2.1</v>
      </c>
      <c r="L253" s="102">
        <v>2.6</v>
      </c>
      <c r="M253" s="102">
        <v>2.8</v>
      </c>
      <c r="W253" s="89"/>
    </row>
    <row r="254" spans="1:23" ht="28.5" customHeight="1" x14ac:dyDescent="0.25">
      <c r="A254" s="89"/>
      <c r="C254" s="102" t="s">
        <v>494</v>
      </c>
      <c r="D254" s="102">
        <v>0.09</v>
      </c>
      <c r="E254" s="102">
        <v>0.15</v>
      </c>
      <c r="F254" s="102">
        <v>0.2</v>
      </c>
      <c r="G254" s="102">
        <v>7.0000000000000007E-2</v>
      </c>
      <c r="H254" s="102">
        <v>0.15</v>
      </c>
      <c r="I254" s="102">
        <v>0.13</v>
      </c>
      <c r="J254" s="102">
        <v>0.12</v>
      </c>
      <c r="K254" s="102">
        <v>0.25</v>
      </c>
      <c r="L254" s="102">
        <v>0.37</v>
      </c>
      <c r="M254" s="102">
        <v>0.33</v>
      </c>
      <c r="W254" s="89"/>
    </row>
    <row r="255" spans="1:23" x14ac:dyDescent="0.25">
      <c r="A255" s="89"/>
      <c r="W255" s="89"/>
    </row>
    <row r="256" spans="1:23" x14ac:dyDescent="0.25">
      <c r="A256" s="89"/>
      <c r="B256" s="274" t="str">
        <f>_xlfn.CONCAT('Front Page'!$C$114, " ",'Front Page'!$D$114)</f>
        <v>Table 6.12 Average LOLE of the 3 climate years used in the surplus/deficit calculation for Northern Ireland (includes reserves)</v>
      </c>
      <c r="C256" s="275"/>
      <c r="D256" s="275"/>
      <c r="E256" s="275"/>
      <c r="F256" s="275"/>
      <c r="G256" s="275"/>
      <c r="H256" s="275"/>
      <c r="I256" s="275"/>
      <c r="J256" s="275"/>
      <c r="K256" s="275"/>
      <c r="L256" s="275"/>
      <c r="M256" s="275"/>
      <c r="N256" s="275"/>
      <c r="O256" s="275"/>
      <c r="P256" s="275"/>
      <c r="Q256" s="275"/>
      <c r="R256" s="275"/>
      <c r="S256" s="275"/>
      <c r="T256" s="275"/>
      <c r="U256" s="275"/>
      <c r="V256" s="276"/>
      <c r="W256" s="89"/>
    </row>
    <row r="257" spans="1:23" x14ac:dyDescent="0.25">
      <c r="A257" s="89"/>
      <c r="B257" s="277"/>
      <c r="C257" s="277"/>
      <c r="D257" s="277"/>
      <c r="E257" s="277"/>
      <c r="F257" s="277"/>
      <c r="G257" s="277"/>
      <c r="H257" s="277"/>
      <c r="I257" s="277"/>
      <c r="J257" s="277"/>
      <c r="K257" s="277"/>
      <c r="L257" s="277"/>
      <c r="M257" s="277"/>
      <c r="N257" s="277"/>
      <c r="O257" s="277"/>
      <c r="P257" s="277"/>
      <c r="Q257" s="277"/>
      <c r="R257" s="277"/>
      <c r="S257" s="277"/>
      <c r="T257" s="277"/>
      <c r="U257" s="277"/>
      <c r="V257" s="278"/>
      <c r="W257" s="89"/>
    </row>
    <row r="258" spans="1:23" x14ac:dyDescent="0.25">
      <c r="A258" s="89"/>
      <c r="W258" s="89"/>
    </row>
    <row r="259" spans="1:23" x14ac:dyDescent="0.25">
      <c r="A259" s="89"/>
      <c r="C259" s="158"/>
      <c r="D259" s="158">
        <v>2025</v>
      </c>
      <c r="E259" s="158">
        <v>2026</v>
      </c>
      <c r="F259" s="158">
        <v>2027</v>
      </c>
      <c r="G259" s="158">
        <v>2028</v>
      </c>
      <c r="H259" s="158">
        <v>2029</v>
      </c>
      <c r="I259" s="158">
        <v>2030</v>
      </c>
      <c r="J259" s="158">
        <v>2031</v>
      </c>
      <c r="K259" s="158">
        <v>2032</v>
      </c>
      <c r="L259" s="158">
        <v>2033</v>
      </c>
      <c r="M259" s="158">
        <v>2034</v>
      </c>
      <c r="W259" s="89"/>
    </row>
    <row r="260" spans="1:23" x14ac:dyDescent="0.25">
      <c r="A260" s="89"/>
      <c r="C260" s="102" t="s">
        <v>495</v>
      </c>
      <c r="D260" s="102">
        <v>1.4</v>
      </c>
      <c r="E260" s="102">
        <v>3</v>
      </c>
      <c r="F260" s="102">
        <v>4.5999999999999996</v>
      </c>
      <c r="G260" s="102">
        <v>3.9</v>
      </c>
      <c r="H260" s="102">
        <v>3.8</v>
      </c>
      <c r="I260" s="102">
        <v>2.4</v>
      </c>
      <c r="J260" s="102">
        <v>4.5</v>
      </c>
      <c r="K260" s="102">
        <v>6.3</v>
      </c>
      <c r="L260" s="102">
        <v>6.1</v>
      </c>
      <c r="M260" s="102">
        <v>7.5</v>
      </c>
      <c r="W260" s="89"/>
    </row>
    <row r="261" spans="1:23" x14ac:dyDescent="0.25">
      <c r="A261" s="89"/>
      <c r="W261" s="89"/>
    </row>
    <row r="262" spans="1:23" x14ac:dyDescent="0.25">
      <c r="A262" s="89"/>
      <c r="B262" s="274" t="str">
        <f>_xlfn.CONCAT('Front Page'!$C$115, " ",'Front Page'!$D$115)</f>
        <v>Figure 6.12 MW Base results for Northern Ireland in terms of surplus (+) and deficit (-) of perfect plant</v>
      </c>
      <c r="C262" s="275"/>
      <c r="D262" s="275"/>
      <c r="E262" s="275"/>
      <c r="F262" s="275"/>
      <c r="G262" s="275"/>
      <c r="H262" s="275"/>
      <c r="I262" s="275"/>
      <c r="J262" s="275"/>
      <c r="K262" s="275"/>
      <c r="L262" s="275"/>
      <c r="M262" s="275"/>
      <c r="N262" s="275"/>
      <c r="O262" s="275"/>
      <c r="P262" s="275"/>
      <c r="Q262" s="275"/>
      <c r="R262" s="275"/>
      <c r="S262" s="275"/>
      <c r="T262" s="275"/>
      <c r="U262" s="275"/>
      <c r="V262" s="276"/>
      <c r="W262" s="89"/>
    </row>
    <row r="263" spans="1:23" x14ac:dyDescent="0.25">
      <c r="A263" s="89"/>
      <c r="B263" s="277"/>
      <c r="C263" s="277"/>
      <c r="D263" s="277"/>
      <c r="E263" s="277"/>
      <c r="F263" s="277"/>
      <c r="G263" s="277"/>
      <c r="H263" s="277"/>
      <c r="I263" s="277"/>
      <c r="J263" s="277"/>
      <c r="K263" s="277"/>
      <c r="L263" s="277"/>
      <c r="M263" s="277"/>
      <c r="N263" s="277"/>
      <c r="O263" s="277"/>
      <c r="P263" s="277"/>
      <c r="Q263" s="277"/>
      <c r="R263" s="277"/>
      <c r="S263" s="277"/>
      <c r="T263" s="277"/>
      <c r="U263" s="277"/>
      <c r="V263" s="278"/>
      <c r="W263" s="89"/>
    </row>
    <row r="264" spans="1:23" x14ac:dyDescent="0.25">
      <c r="A264" s="89"/>
      <c r="W264" s="89"/>
    </row>
    <row r="265" spans="1:23" x14ac:dyDescent="0.25">
      <c r="A265" s="89"/>
      <c r="C265" s="122"/>
      <c r="D265" s="122">
        <v>2025</v>
      </c>
      <c r="E265" s="122">
        <v>2026</v>
      </c>
      <c r="F265" s="122">
        <v>2027</v>
      </c>
      <c r="G265" s="122">
        <v>2028</v>
      </c>
      <c r="H265" s="122">
        <v>2029</v>
      </c>
      <c r="I265" s="122">
        <v>2030</v>
      </c>
      <c r="J265" s="122">
        <v>2031</v>
      </c>
      <c r="K265" s="122">
        <v>2032</v>
      </c>
      <c r="L265" s="122">
        <v>2033</v>
      </c>
      <c r="M265" s="122">
        <v>2034</v>
      </c>
      <c r="W265" s="89"/>
    </row>
    <row r="266" spans="1:23" x14ac:dyDescent="0.25">
      <c r="A266" s="89"/>
      <c r="C266" s="119" t="s">
        <v>500</v>
      </c>
      <c r="D266" s="119">
        <v>0</v>
      </c>
      <c r="E266" s="119">
        <v>0</v>
      </c>
      <c r="F266" s="119">
        <v>0</v>
      </c>
      <c r="G266" s="119">
        <v>0</v>
      </c>
      <c r="H266" s="119">
        <v>0</v>
      </c>
      <c r="I266" s="119">
        <v>0</v>
      </c>
      <c r="J266" s="119">
        <v>0</v>
      </c>
      <c r="K266" s="119">
        <v>0</v>
      </c>
      <c r="L266" s="119">
        <v>0</v>
      </c>
      <c r="M266" s="119">
        <v>0</v>
      </c>
      <c r="W266" s="89"/>
    </row>
    <row r="267" spans="1:23" x14ac:dyDescent="0.25">
      <c r="A267" s="89"/>
      <c r="C267" s="119" t="s">
        <v>501</v>
      </c>
      <c r="D267" s="119">
        <v>0</v>
      </c>
      <c r="E267" s="119">
        <v>0</v>
      </c>
      <c r="F267" s="119">
        <v>0</v>
      </c>
      <c r="G267" s="119">
        <v>0</v>
      </c>
      <c r="H267" s="119">
        <v>0</v>
      </c>
      <c r="I267" s="119">
        <v>0</v>
      </c>
      <c r="J267" s="119">
        <v>0</v>
      </c>
      <c r="K267" s="119">
        <v>-30</v>
      </c>
      <c r="L267" s="119">
        <v>-20</v>
      </c>
      <c r="M267" s="119">
        <v>-50</v>
      </c>
      <c r="W267" s="89"/>
    </row>
    <row r="268" spans="1:23" x14ac:dyDescent="0.25">
      <c r="A268" s="89"/>
      <c r="C268" s="119" t="s">
        <v>496</v>
      </c>
      <c r="D268" s="119">
        <v>120</v>
      </c>
      <c r="E268" s="119">
        <v>60</v>
      </c>
      <c r="F268" s="119">
        <v>10</v>
      </c>
      <c r="G268" s="119">
        <v>20</v>
      </c>
      <c r="H268" s="119">
        <v>30</v>
      </c>
      <c r="I268" s="119">
        <v>70</v>
      </c>
      <c r="J268" s="119">
        <v>10</v>
      </c>
      <c r="K268" s="119">
        <v>-30</v>
      </c>
      <c r="L268" s="119">
        <v>-20</v>
      </c>
      <c r="M268" s="119">
        <v>-50</v>
      </c>
      <c r="W268" s="89"/>
    </row>
    <row r="269" spans="1:23" x14ac:dyDescent="0.25">
      <c r="A269" s="89"/>
      <c r="W269" s="89"/>
    </row>
    <row r="270" spans="1:23" x14ac:dyDescent="0.25">
      <c r="A270" s="89"/>
      <c r="W270" s="89"/>
    </row>
    <row r="271" spans="1:23" x14ac:dyDescent="0.25">
      <c r="A271" s="89"/>
      <c r="W271" s="89"/>
    </row>
    <row r="272" spans="1:23" x14ac:dyDescent="0.25">
      <c r="A272" s="89"/>
      <c r="W272" s="89"/>
    </row>
    <row r="273" spans="1:23" x14ac:dyDescent="0.25">
      <c r="A273" s="89"/>
      <c r="W273" s="89"/>
    </row>
    <row r="274" spans="1:23" x14ac:dyDescent="0.25">
      <c r="A274" s="89"/>
      <c r="W274" s="89"/>
    </row>
    <row r="275" spans="1:23" x14ac:dyDescent="0.25">
      <c r="A275" s="89"/>
      <c r="W275" s="89"/>
    </row>
    <row r="276" spans="1:23" x14ac:dyDescent="0.25">
      <c r="A276" s="89"/>
      <c r="W276" s="89"/>
    </row>
    <row r="277" spans="1:23" x14ac:dyDescent="0.25">
      <c r="A277" s="89"/>
      <c r="W277" s="89"/>
    </row>
    <row r="278" spans="1:23" x14ac:dyDescent="0.25">
      <c r="A278" s="89"/>
      <c r="W278" s="89"/>
    </row>
    <row r="279" spans="1:23" x14ac:dyDescent="0.25">
      <c r="A279" s="89"/>
      <c r="W279" s="89"/>
    </row>
    <row r="280" spans="1:23" x14ac:dyDescent="0.25">
      <c r="A280" s="89"/>
      <c r="B280" s="274" t="str">
        <f>_xlfn.CONCAT('Front Page'!$C$116, " ",'Front Page'!$D$116)</f>
        <v>Table 6.13 MW Base results for Northern Ireland in terms of surplus (+) and deficit (-) of perfect plant</v>
      </c>
      <c r="C280" s="275"/>
      <c r="D280" s="275"/>
      <c r="E280" s="275"/>
      <c r="F280" s="275"/>
      <c r="G280" s="275"/>
      <c r="H280" s="275"/>
      <c r="I280" s="275"/>
      <c r="J280" s="275"/>
      <c r="K280" s="275"/>
      <c r="L280" s="275"/>
      <c r="M280" s="275"/>
      <c r="N280" s="275"/>
      <c r="O280" s="275"/>
      <c r="P280" s="275"/>
      <c r="Q280" s="275"/>
      <c r="R280" s="275"/>
      <c r="S280" s="275"/>
      <c r="T280" s="275"/>
      <c r="U280" s="275"/>
      <c r="V280" s="276"/>
      <c r="W280" s="89"/>
    </row>
    <row r="281" spans="1:23" x14ac:dyDescent="0.25">
      <c r="A281" s="89"/>
      <c r="B281" s="277"/>
      <c r="C281" s="277"/>
      <c r="D281" s="277"/>
      <c r="E281" s="277"/>
      <c r="F281" s="277"/>
      <c r="G281" s="277"/>
      <c r="H281" s="277"/>
      <c r="I281" s="277"/>
      <c r="J281" s="277"/>
      <c r="K281" s="277"/>
      <c r="L281" s="277"/>
      <c r="M281" s="277"/>
      <c r="N281" s="277"/>
      <c r="O281" s="277"/>
      <c r="P281" s="277"/>
      <c r="Q281" s="277"/>
      <c r="R281" s="277"/>
      <c r="S281" s="277"/>
      <c r="T281" s="277"/>
      <c r="U281" s="277"/>
      <c r="V281" s="278"/>
      <c r="W281" s="89"/>
    </row>
    <row r="282" spans="1:23" x14ac:dyDescent="0.25">
      <c r="A282" s="89"/>
      <c r="W282" s="89"/>
    </row>
    <row r="283" spans="1:23" x14ac:dyDescent="0.25">
      <c r="A283" s="89"/>
      <c r="C283" s="156"/>
      <c r="D283" s="156">
        <v>2025</v>
      </c>
      <c r="E283" s="156">
        <v>2026</v>
      </c>
      <c r="F283" s="156">
        <v>2027</v>
      </c>
      <c r="G283" s="156">
        <v>2028</v>
      </c>
      <c r="H283" s="156">
        <v>2029</v>
      </c>
      <c r="I283" s="156">
        <v>2030</v>
      </c>
      <c r="J283" s="156">
        <v>2031</v>
      </c>
      <c r="K283" s="156">
        <v>2032</v>
      </c>
      <c r="L283" s="156">
        <v>2033</v>
      </c>
      <c r="M283" s="156">
        <v>2034</v>
      </c>
      <c r="W283" s="89"/>
    </row>
    <row r="284" spans="1:23" x14ac:dyDescent="0.25">
      <c r="A284" s="89"/>
      <c r="C284" s="157" t="s">
        <v>496</v>
      </c>
      <c r="D284" s="157">
        <v>120</v>
      </c>
      <c r="E284" s="157">
        <v>60</v>
      </c>
      <c r="F284" s="157">
        <v>10</v>
      </c>
      <c r="G284" s="157">
        <v>20</v>
      </c>
      <c r="H284" s="157">
        <v>30</v>
      </c>
      <c r="I284" s="157">
        <v>70</v>
      </c>
      <c r="J284" s="157">
        <v>10</v>
      </c>
      <c r="K284" s="157">
        <v>-30</v>
      </c>
      <c r="L284" s="157">
        <v>-20</v>
      </c>
      <c r="M284" s="157">
        <v>-50</v>
      </c>
      <c r="W284" s="89"/>
    </row>
    <row r="285" spans="1:23" x14ac:dyDescent="0.25">
      <c r="A285" s="89"/>
      <c r="W285" s="89"/>
    </row>
    <row r="286" spans="1:23" x14ac:dyDescent="0.25">
      <c r="A286" s="89"/>
      <c r="B286" s="274" t="str">
        <f>_xlfn.CONCAT('Front Page'!$C$117, " ",'Front Page'!$D$117)</f>
        <v>Figure 6.13 Sensitivity analysis for Northern Ireland in terms of deficit (-) of perfect plant impact</v>
      </c>
      <c r="C286" s="275"/>
      <c r="D286" s="275"/>
      <c r="E286" s="275"/>
      <c r="F286" s="275"/>
      <c r="G286" s="275"/>
      <c r="H286" s="275"/>
      <c r="I286" s="275"/>
      <c r="J286" s="275"/>
      <c r="K286" s="275"/>
      <c r="L286" s="275"/>
      <c r="M286" s="275"/>
      <c r="N286" s="275"/>
      <c r="O286" s="275"/>
      <c r="P286" s="275"/>
      <c r="Q286" s="275"/>
      <c r="R286" s="275"/>
      <c r="S286" s="275"/>
      <c r="T286" s="275"/>
      <c r="U286" s="275"/>
      <c r="V286" s="276"/>
      <c r="W286" s="89"/>
    </row>
    <row r="287" spans="1:23" x14ac:dyDescent="0.25">
      <c r="A287" s="89"/>
      <c r="B287" s="277"/>
      <c r="C287" s="277"/>
      <c r="D287" s="277"/>
      <c r="E287" s="277"/>
      <c r="F287" s="277"/>
      <c r="G287" s="277"/>
      <c r="H287" s="277"/>
      <c r="I287" s="277"/>
      <c r="J287" s="277"/>
      <c r="K287" s="277"/>
      <c r="L287" s="277"/>
      <c r="M287" s="277"/>
      <c r="N287" s="277"/>
      <c r="O287" s="277"/>
      <c r="P287" s="277"/>
      <c r="Q287" s="277"/>
      <c r="R287" s="277"/>
      <c r="S287" s="277"/>
      <c r="T287" s="277"/>
      <c r="U287" s="277"/>
      <c r="V287" s="278"/>
      <c r="W287" s="89"/>
    </row>
    <row r="288" spans="1:23" x14ac:dyDescent="0.25">
      <c r="A288" s="89"/>
      <c r="W288" s="89"/>
    </row>
    <row r="289" spans="1:23" x14ac:dyDescent="0.25">
      <c r="A289" s="89"/>
      <c r="C289" s="143"/>
      <c r="D289" s="143">
        <v>2025</v>
      </c>
      <c r="E289" s="143">
        <v>2026</v>
      </c>
      <c r="F289" s="143">
        <v>2027</v>
      </c>
      <c r="G289" s="143">
        <v>2028</v>
      </c>
      <c r="H289" s="143">
        <v>2029</v>
      </c>
      <c r="I289" s="143">
        <v>2030</v>
      </c>
      <c r="J289" s="143">
        <v>2031</v>
      </c>
      <c r="K289" s="143">
        <v>2032</v>
      </c>
      <c r="L289" s="143">
        <v>2033</v>
      </c>
      <c r="M289" s="143">
        <v>2034</v>
      </c>
      <c r="W289" s="89"/>
    </row>
    <row r="290" spans="1:23" x14ac:dyDescent="0.25">
      <c r="A290" s="89"/>
      <c r="C290" s="159" t="s">
        <v>502</v>
      </c>
      <c r="D290" s="159">
        <v>-140</v>
      </c>
      <c r="E290" s="159">
        <v>-120</v>
      </c>
      <c r="F290" s="159">
        <v>-120</v>
      </c>
      <c r="G290" s="159">
        <v>-120</v>
      </c>
      <c r="H290" s="159">
        <v>-130</v>
      </c>
      <c r="I290" s="159">
        <v>-110</v>
      </c>
      <c r="J290" s="159">
        <v>-130</v>
      </c>
      <c r="K290" s="159">
        <v>-120</v>
      </c>
      <c r="L290" s="159">
        <v>-120</v>
      </c>
      <c r="M290" s="159">
        <v>-150</v>
      </c>
      <c r="W290" s="89"/>
    </row>
    <row r="291" spans="1:23" x14ac:dyDescent="0.25">
      <c r="A291" s="89"/>
      <c r="C291" s="159" t="s">
        <v>504</v>
      </c>
      <c r="D291" s="159">
        <v>-80</v>
      </c>
      <c r="E291" s="159">
        <v>-70</v>
      </c>
      <c r="F291" s="159">
        <v>-100</v>
      </c>
      <c r="G291" s="159">
        <v>-90</v>
      </c>
      <c r="H291" s="159">
        <v>-80</v>
      </c>
      <c r="I291" s="159">
        <v>-60</v>
      </c>
      <c r="J291" s="159">
        <v>-70</v>
      </c>
      <c r="K291" s="159">
        <v>-70</v>
      </c>
      <c r="L291" s="159">
        <v>-60</v>
      </c>
      <c r="M291" s="159">
        <v>-80</v>
      </c>
      <c r="W291" s="89"/>
    </row>
    <row r="292" spans="1:23" x14ac:dyDescent="0.25">
      <c r="A292" s="89"/>
      <c r="C292" s="159" t="s">
        <v>505</v>
      </c>
      <c r="D292" s="159">
        <v>-160</v>
      </c>
      <c r="E292" s="159">
        <v>-140</v>
      </c>
      <c r="F292" s="159">
        <v>-200</v>
      </c>
      <c r="G292" s="159">
        <v>-170</v>
      </c>
      <c r="H292" s="159">
        <v>-160</v>
      </c>
      <c r="I292" s="159">
        <v>-120</v>
      </c>
      <c r="J292" s="159">
        <v>-130</v>
      </c>
      <c r="K292" s="159">
        <v>-130</v>
      </c>
      <c r="L292" s="159">
        <v>-120</v>
      </c>
      <c r="M292" s="159">
        <v>-150</v>
      </c>
      <c r="W292" s="89"/>
    </row>
    <row r="293" spans="1:23" x14ac:dyDescent="0.25">
      <c r="A293" s="89"/>
      <c r="C293" s="159" t="s">
        <v>506</v>
      </c>
      <c r="D293" s="159">
        <v>-90</v>
      </c>
      <c r="E293" s="159">
        <v>-140</v>
      </c>
      <c r="F293" s="159">
        <v>-130</v>
      </c>
      <c r="G293" s="159">
        <v>-80</v>
      </c>
      <c r="H293" s="159">
        <v>-50</v>
      </c>
      <c r="I293" s="159">
        <v>-60</v>
      </c>
      <c r="J293" s="159">
        <v>-50</v>
      </c>
      <c r="K293" s="159">
        <v>-120</v>
      </c>
      <c r="L293" s="159">
        <v>-130</v>
      </c>
      <c r="M293" s="159">
        <v>-170</v>
      </c>
      <c r="W293" s="89"/>
    </row>
    <row r="294" spans="1:23" x14ac:dyDescent="0.25">
      <c r="A294" s="89"/>
      <c r="C294" s="159" t="s">
        <v>507</v>
      </c>
      <c r="D294" s="159">
        <v>-10</v>
      </c>
      <c r="E294" s="159">
        <v>-120</v>
      </c>
      <c r="F294" s="159">
        <v>-50</v>
      </c>
      <c r="G294" s="159">
        <v>-150</v>
      </c>
      <c r="H294" s="159">
        <v>-110</v>
      </c>
      <c r="I294" s="159">
        <v>-110</v>
      </c>
      <c r="J294" s="159">
        <v>-70</v>
      </c>
      <c r="K294" s="159">
        <v>-80</v>
      </c>
      <c r="L294" s="159">
        <v>-70</v>
      </c>
      <c r="M294" s="159">
        <v>-70</v>
      </c>
      <c r="W294" s="89"/>
    </row>
    <row r="295" spans="1:23" x14ac:dyDescent="0.25">
      <c r="A295" s="89"/>
      <c r="W295" s="89"/>
    </row>
    <row r="296" spans="1:23" x14ac:dyDescent="0.25">
      <c r="A296" s="89"/>
      <c r="W296" s="89"/>
    </row>
    <row r="297" spans="1:23" x14ac:dyDescent="0.25">
      <c r="A297" s="89"/>
      <c r="W297" s="89"/>
    </row>
    <row r="298" spans="1:23" x14ac:dyDescent="0.25">
      <c r="A298" s="89"/>
      <c r="W298" s="89"/>
    </row>
    <row r="299" spans="1:23" x14ac:dyDescent="0.25">
      <c r="A299" s="89"/>
      <c r="W299" s="89"/>
    </row>
    <row r="300" spans="1:23" x14ac:dyDescent="0.25">
      <c r="A300" s="89"/>
      <c r="W300" s="89"/>
    </row>
    <row r="301" spans="1:23" x14ac:dyDescent="0.25">
      <c r="A301" s="89"/>
      <c r="W301" s="89"/>
    </row>
    <row r="302" spans="1:23" x14ac:dyDescent="0.25">
      <c r="A302" s="89"/>
      <c r="W302" s="89"/>
    </row>
    <row r="303" spans="1:23" x14ac:dyDescent="0.25">
      <c r="A303" s="89"/>
      <c r="B303" s="274" t="str">
        <f>_xlfn.CONCAT('Front Page'!$C$118, " ",'Front Page'!$D$118)</f>
        <v>Figure 6.14 Distribution of LOLE Secure results for the Northern Ireland median demand scenario where each low/mid/high band represents 1/3rd of the 35 climate year results (includes reserves)</v>
      </c>
      <c r="C303" s="275"/>
      <c r="D303" s="275"/>
      <c r="E303" s="275"/>
      <c r="F303" s="275"/>
      <c r="G303" s="275"/>
      <c r="H303" s="275"/>
      <c r="I303" s="275"/>
      <c r="J303" s="275"/>
      <c r="K303" s="275"/>
      <c r="L303" s="275"/>
      <c r="M303" s="275"/>
      <c r="N303" s="275"/>
      <c r="O303" s="275"/>
      <c r="P303" s="275"/>
      <c r="Q303" s="275"/>
      <c r="R303" s="275"/>
      <c r="S303" s="275"/>
      <c r="T303" s="275"/>
      <c r="U303" s="275"/>
      <c r="V303" s="276"/>
      <c r="W303" s="89"/>
    </row>
    <row r="304" spans="1:23" x14ac:dyDescent="0.25">
      <c r="A304" s="89"/>
      <c r="B304" s="277"/>
      <c r="C304" s="277"/>
      <c r="D304" s="277"/>
      <c r="E304" s="277"/>
      <c r="F304" s="277"/>
      <c r="G304" s="277"/>
      <c r="H304" s="277"/>
      <c r="I304" s="277"/>
      <c r="J304" s="277"/>
      <c r="K304" s="277"/>
      <c r="L304" s="277"/>
      <c r="M304" s="277"/>
      <c r="N304" s="277"/>
      <c r="O304" s="277"/>
      <c r="P304" s="277"/>
      <c r="Q304" s="277"/>
      <c r="R304" s="277"/>
      <c r="S304" s="277"/>
      <c r="T304" s="277"/>
      <c r="U304" s="277"/>
      <c r="V304" s="278"/>
      <c r="W304" s="89"/>
    </row>
    <row r="305" spans="1:23" x14ac:dyDescent="0.25">
      <c r="A305" s="89"/>
      <c r="W305" s="89"/>
    </row>
    <row r="306" spans="1:23" x14ac:dyDescent="0.25">
      <c r="A306" s="89"/>
      <c r="C306" s="143"/>
      <c r="D306" s="143">
        <v>2025</v>
      </c>
      <c r="E306" s="143">
        <v>2026</v>
      </c>
      <c r="F306" s="143">
        <v>2027</v>
      </c>
      <c r="G306" s="143">
        <v>2028</v>
      </c>
      <c r="H306" s="143">
        <v>2029</v>
      </c>
      <c r="I306" s="143">
        <v>2030</v>
      </c>
      <c r="J306" s="143">
        <v>2031</v>
      </c>
      <c r="K306" s="143">
        <v>2032</v>
      </c>
      <c r="L306" s="143">
        <v>2033</v>
      </c>
      <c r="M306" s="143">
        <v>2034</v>
      </c>
      <c r="W306" s="89"/>
    </row>
    <row r="307" spans="1:23" x14ac:dyDescent="0.25">
      <c r="A307" s="89"/>
      <c r="C307" s="159" t="s">
        <v>559</v>
      </c>
      <c r="D307" s="159">
        <v>1.7</v>
      </c>
      <c r="E307" s="159">
        <v>1</v>
      </c>
      <c r="F307" s="159">
        <v>5.6</v>
      </c>
      <c r="G307" s="159">
        <v>1.8</v>
      </c>
      <c r="H307" s="159">
        <v>5.6</v>
      </c>
      <c r="I307" s="159">
        <v>3.4</v>
      </c>
      <c r="J307" s="159">
        <v>5.0999999999999996</v>
      </c>
      <c r="K307" s="159">
        <v>9.6999999999999993</v>
      </c>
      <c r="L307" s="159">
        <v>10.4</v>
      </c>
      <c r="M307" s="159">
        <v>11.1</v>
      </c>
      <c r="W307" s="89"/>
    </row>
    <row r="308" spans="1:23" x14ac:dyDescent="0.25">
      <c r="A308" s="89"/>
      <c r="C308" s="159" t="s">
        <v>61</v>
      </c>
      <c r="D308" s="159">
        <v>1.4</v>
      </c>
      <c r="E308" s="159">
        <v>3.1</v>
      </c>
      <c r="F308" s="159">
        <v>4.3</v>
      </c>
      <c r="G308" s="159">
        <v>3.2</v>
      </c>
      <c r="H308" s="159">
        <v>4</v>
      </c>
      <c r="I308" s="159">
        <v>2.1</v>
      </c>
      <c r="J308" s="159">
        <v>2.5</v>
      </c>
      <c r="K308" s="159">
        <v>5.9</v>
      </c>
      <c r="L308" s="159">
        <v>6.3</v>
      </c>
      <c r="M308" s="159">
        <v>8.8000000000000007</v>
      </c>
      <c r="W308" s="89"/>
    </row>
    <row r="309" spans="1:23" x14ac:dyDescent="0.25">
      <c r="A309" s="89"/>
      <c r="C309" s="159" t="s">
        <v>414</v>
      </c>
      <c r="D309" s="159">
        <v>1.8</v>
      </c>
      <c r="E309" s="159">
        <v>2.4</v>
      </c>
      <c r="F309" s="159">
        <v>2.8</v>
      </c>
      <c r="G309" s="159">
        <v>1.6</v>
      </c>
      <c r="H309" s="159">
        <v>1.8</v>
      </c>
      <c r="I309" s="159">
        <v>1.1000000000000001</v>
      </c>
      <c r="J309" s="159">
        <v>3.3</v>
      </c>
      <c r="K309" s="159">
        <v>4</v>
      </c>
      <c r="L309" s="159">
        <v>4.0999999999999996</v>
      </c>
      <c r="M309" s="159">
        <v>4</v>
      </c>
      <c r="W309" s="89"/>
    </row>
    <row r="310" spans="1:23" x14ac:dyDescent="0.25">
      <c r="A310" s="89"/>
      <c r="C310" s="159" t="s">
        <v>62</v>
      </c>
      <c r="D310" s="159">
        <v>13</v>
      </c>
      <c r="E310" s="159">
        <v>19.2</v>
      </c>
      <c r="F310" s="159">
        <v>30.7</v>
      </c>
      <c r="G310" s="159">
        <v>11.6</v>
      </c>
      <c r="H310" s="159">
        <v>22</v>
      </c>
      <c r="I310" s="159">
        <v>40.299999999999997</v>
      </c>
      <c r="J310" s="159">
        <v>41.4</v>
      </c>
      <c r="K310" s="159">
        <v>58.7</v>
      </c>
      <c r="L310" s="159">
        <v>79.7</v>
      </c>
      <c r="M310" s="159">
        <v>88.4</v>
      </c>
      <c r="W310" s="89"/>
    </row>
    <row r="311" spans="1:23" x14ac:dyDescent="0.25">
      <c r="A311" s="89"/>
      <c r="C311" s="159" t="s">
        <v>508</v>
      </c>
      <c r="D311" s="159">
        <v>4.5</v>
      </c>
      <c r="E311" s="159">
        <v>5.9</v>
      </c>
      <c r="F311" s="159">
        <v>11.9</v>
      </c>
      <c r="G311" s="159">
        <v>6.2</v>
      </c>
      <c r="H311" s="159">
        <v>11</v>
      </c>
      <c r="I311" s="159">
        <v>7.7</v>
      </c>
      <c r="J311" s="159">
        <v>11.1</v>
      </c>
      <c r="K311" s="159">
        <v>19.7</v>
      </c>
      <c r="L311" s="159">
        <v>21.6</v>
      </c>
      <c r="M311" s="159">
        <v>25.2</v>
      </c>
      <c r="W311" s="89"/>
    </row>
    <row r="312" spans="1:23" x14ac:dyDescent="0.25">
      <c r="A312" s="89"/>
      <c r="W312" s="89"/>
    </row>
    <row r="313" spans="1:23" x14ac:dyDescent="0.25">
      <c r="A313" s="89"/>
      <c r="W313" s="89"/>
    </row>
    <row r="314" spans="1:23" x14ac:dyDescent="0.25">
      <c r="A314" s="89"/>
      <c r="W314" s="89"/>
    </row>
    <row r="315" spans="1:23" x14ac:dyDescent="0.25">
      <c r="A315" s="89"/>
      <c r="W315" s="89"/>
    </row>
    <row r="316" spans="1:23" x14ac:dyDescent="0.25">
      <c r="A316" s="89"/>
      <c r="W316" s="89"/>
    </row>
    <row r="317" spans="1:23" x14ac:dyDescent="0.25">
      <c r="A317" s="89"/>
      <c r="W317" s="89"/>
    </row>
    <row r="318" spans="1:23" x14ac:dyDescent="0.25">
      <c r="A318" s="89"/>
      <c r="W318" s="89"/>
    </row>
    <row r="319" spans="1:23" x14ac:dyDescent="0.25">
      <c r="A319" s="89"/>
      <c r="W319" s="89"/>
    </row>
    <row r="320" spans="1:23" x14ac:dyDescent="0.25">
      <c r="A320" s="89"/>
      <c r="B320" s="274" t="str">
        <f>_xlfn.CONCAT('Front Page'!$C$119, " ",'Front Page'!$D$119)</f>
        <v>Table 6.14 LOLE and EENS Secure results for Northern Ireland (includes reserves)</v>
      </c>
      <c r="C320" s="275"/>
      <c r="D320" s="275"/>
      <c r="E320" s="275"/>
      <c r="F320" s="275"/>
      <c r="G320" s="275"/>
      <c r="H320" s="275"/>
      <c r="I320" s="275"/>
      <c r="J320" s="275"/>
      <c r="K320" s="275"/>
      <c r="L320" s="275"/>
      <c r="M320" s="275"/>
      <c r="N320" s="275"/>
      <c r="O320" s="275"/>
      <c r="P320" s="275"/>
      <c r="Q320" s="275"/>
      <c r="R320" s="275"/>
      <c r="S320" s="275"/>
      <c r="T320" s="275"/>
      <c r="U320" s="275"/>
      <c r="V320" s="276"/>
      <c r="W320" s="89"/>
    </row>
    <row r="321" spans="1:23" x14ac:dyDescent="0.25">
      <c r="A321" s="89"/>
      <c r="B321" s="277"/>
      <c r="C321" s="277"/>
      <c r="D321" s="277"/>
      <c r="E321" s="277"/>
      <c r="F321" s="277"/>
      <c r="G321" s="277"/>
      <c r="H321" s="277"/>
      <c r="I321" s="277"/>
      <c r="J321" s="277"/>
      <c r="K321" s="277"/>
      <c r="L321" s="277"/>
      <c r="M321" s="277"/>
      <c r="N321" s="277"/>
      <c r="O321" s="277"/>
      <c r="P321" s="277"/>
      <c r="Q321" s="277"/>
      <c r="R321" s="277"/>
      <c r="S321" s="277"/>
      <c r="T321" s="277"/>
      <c r="U321" s="277"/>
      <c r="V321" s="278"/>
      <c r="W321" s="89"/>
    </row>
    <row r="322" spans="1:23" x14ac:dyDescent="0.25">
      <c r="A322" s="89"/>
      <c r="W322" s="89"/>
    </row>
    <row r="323" spans="1:23" x14ac:dyDescent="0.25">
      <c r="A323" s="89"/>
      <c r="C323" s="156"/>
      <c r="D323" s="156">
        <v>2025</v>
      </c>
      <c r="E323" s="156">
        <v>2026</v>
      </c>
      <c r="F323" s="156">
        <v>2027</v>
      </c>
      <c r="G323" s="156">
        <v>2028</v>
      </c>
      <c r="H323" s="156">
        <v>2029</v>
      </c>
      <c r="I323" s="156">
        <v>2030</v>
      </c>
      <c r="J323" s="156">
        <v>2031</v>
      </c>
      <c r="K323" s="156">
        <v>2032</v>
      </c>
      <c r="L323" s="156">
        <v>2033</v>
      </c>
      <c r="M323" s="156">
        <v>2034</v>
      </c>
      <c r="W323" s="89"/>
    </row>
    <row r="324" spans="1:23" x14ac:dyDescent="0.25">
      <c r="A324" s="89"/>
      <c r="C324" s="157" t="s">
        <v>497</v>
      </c>
      <c r="D324" s="157">
        <v>4.5</v>
      </c>
      <c r="E324" s="157">
        <v>5.9</v>
      </c>
      <c r="F324" s="157">
        <v>11.9</v>
      </c>
      <c r="G324" s="157">
        <v>6.2</v>
      </c>
      <c r="H324" s="157" t="s">
        <v>568</v>
      </c>
      <c r="I324" s="157">
        <v>7.7</v>
      </c>
      <c r="J324" s="157">
        <v>11.1</v>
      </c>
      <c r="K324" s="157">
        <v>19.7</v>
      </c>
      <c r="L324" s="157">
        <v>21.6</v>
      </c>
      <c r="M324" s="157">
        <v>25.2</v>
      </c>
      <c r="W324" s="89"/>
    </row>
    <row r="325" spans="1:23" x14ac:dyDescent="0.25">
      <c r="A325" s="89"/>
      <c r="C325" s="157" t="s">
        <v>498</v>
      </c>
      <c r="D325" s="157">
        <v>0.5</v>
      </c>
      <c r="E325" s="157">
        <v>0.7</v>
      </c>
      <c r="F325" s="157">
        <v>1.6</v>
      </c>
      <c r="G325" s="157">
        <v>0.7</v>
      </c>
      <c r="H325" s="157">
        <v>1.4</v>
      </c>
      <c r="I325" s="157">
        <v>1</v>
      </c>
      <c r="J325" s="157">
        <v>1.4</v>
      </c>
      <c r="K325" s="157">
        <v>2.8</v>
      </c>
      <c r="L325" s="157">
        <v>3.3</v>
      </c>
      <c r="M325" s="157">
        <v>3.7</v>
      </c>
      <c r="W325" s="89"/>
    </row>
    <row r="326" spans="1:23" x14ac:dyDescent="0.25">
      <c r="A326" s="89"/>
      <c r="W326" s="89"/>
    </row>
    <row r="327" spans="1:23" x14ac:dyDescent="0.25">
      <c r="A327" s="89"/>
      <c r="B327" s="274" t="str">
        <f>_xlfn.CONCAT('Front Page'!$C$120, " ",'Front Page'!$D$120)</f>
        <v>Figure 6.15 MW Secure results for Northern Ireland in terms of surplus (+) and deficit (-) of perfect plant</v>
      </c>
      <c r="C327" s="275"/>
      <c r="D327" s="275"/>
      <c r="E327" s="275"/>
      <c r="F327" s="275"/>
      <c r="G327" s="275"/>
      <c r="H327" s="275"/>
      <c r="I327" s="275"/>
      <c r="J327" s="275"/>
      <c r="K327" s="275"/>
      <c r="L327" s="275"/>
      <c r="M327" s="275"/>
      <c r="N327" s="275"/>
      <c r="O327" s="275"/>
      <c r="P327" s="275"/>
      <c r="Q327" s="275"/>
      <c r="R327" s="275"/>
      <c r="S327" s="275"/>
      <c r="T327" s="275"/>
      <c r="U327" s="275"/>
      <c r="V327" s="276"/>
      <c r="W327" s="89"/>
    </row>
    <row r="328" spans="1:23" x14ac:dyDescent="0.25">
      <c r="A328" s="89"/>
      <c r="B328" s="277"/>
      <c r="C328" s="277"/>
      <c r="D328" s="277"/>
      <c r="E328" s="277"/>
      <c r="F328" s="277"/>
      <c r="G328" s="277"/>
      <c r="H328" s="277"/>
      <c r="I328" s="277"/>
      <c r="J328" s="277"/>
      <c r="K328" s="277"/>
      <c r="L328" s="277"/>
      <c r="M328" s="277"/>
      <c r="N328" s="277"/>
      <c r="O328" s="277"/>
      <c r="P328" s="277"/>
      <c r="Q328" s="277"/>
      <c r="R328" s="277"/>
      <c r="S328" s="277"/>
      <c r="T328" s="277"/>
      <c r="U328" s="277"/>
      <c r="V328" s="278"/>
      <c r="W328" s="89"/>
    </row>
    <row r="329" spans="1:23" x14ac:dyDescent="0.25">
      <c r="A329" s="89"/>
      <c r="W329" s="89"/>
    </row>
    <row r="330" spans="1:23" x14ac:dyDescent="0.25">
      <c r="A330" s="89"/>
      <c r="C330" s="143"/>
      <c r="D330" s="143">
        <v>2025</v>
      </c>
      <c r="E330" s="143">
        <v>2026</v>
      </c>
      <c r="F330" s="143">
        <v>2027</v>
      </c>
      <c r="G330" s="143">
        <v>2028</v>
      </c>
      <c r="H330" s="143">
        <v>2029</v>
      </c>
      <c r="I330" s="143">
        <v>2030</v>
      </c>
      <c r="J330" s="143">
        <v>2031</v>
      </c>
      <c r="K330" s="143">
        <v>2032</v>
      </c>
      <c r="L330" s="143">
        <v>2033</v>
      </c>
      <c r="M330" s="143">
        <v>2034</v>
      </c>
      <c r="W330" s="89"/>
    </row>
    <row r="331" spans="1:23" x14ac:dyDescent="0.25">
      <c r="A331" s="89"/>
      <c r="C331" s="159" t="s">
        <v>500</v>
      </c>
      <c r="D331" s="159">
        <v>0</v>
      </c>
      <c r="E331" s="159">
        <v>0</v>
      </c>
      <c r="F331" s="159">
        <v>0</v>
      </c>
      <c r="G331" s="159">
        <v>0</v>
      </c>
      <c r="H331" s="159">
        <v>0</v>
      </c>
      <c r="I331" s="159">
        <v>0</v>
      </c>
      <c r="J331" s="159">
        <v>0</v>
      </c>
      <c r="K331" s="159">
        <v>0</v>
      </c>
      <c r="L331" s="159">
        <v>0</v>
      </c>
      <c r="M331" s="159">
        <v>-35</v>
      </c>
      <c r="W331" s="89"/>
    </row>
    <row r="332" spans="1:23" x14ac:dyDescent="0.25">
      <c r="A332" s="89"/>
      <c r="C332" s="159" t="s">
        <v>501</v>
      </c>
      <c r="D332" s="159">
        <v>0</v>
      </c>
      <c r="E332" s="159">
        <v>-50</v>
      </c>
      <c r="F332" s="159">
        <v>-90</v>
      </c>
      <c r="G332" s="159">
        <v>-80</v>
      </c>
      <c r="H332" s="159">
        <v>-80</v>
      </c>
      <c r="I332" s="159">
        <v>-50</v>
      </c>
      <c r="J332" s="159">
        <v>-110</v>
      </c>
      <c r="K332" s="159">
        <v>-160</v>
      </c>
      <c r="L332" s="159">
        <v>-160</v>
      </c>
      <c r="M332" s="159">
        <v>-175</v>
      </c>
      <c r="W332" s="89"/>
    </row>
    <row r="333" spans="1:23" x14ac:dyDescent="0.25">
      <c r="A333" s="89"/>
      <c r="C333" s="159" t="s">
        <v>499</v>
      </c>
      <c r="D333" s="159">
        <v>20</v>
      </c>
      <c r="E333" s="159">
        <v>-50</v>
      </c>
      <c r="F333" s="159">
        <v>-90</v>
      </c>
      <c r="G333" s="159">
        <v>-80</v>
      </c>
      <c r="H333" s="159">
        <v>-80</v>
      </c>
      <c r="I333" s="159">
        <v>-50</v>
      </c>
      <c r="J333" s="159">
        <v>-110</v>
      </c>
      <c r="K333" s="159">
        <v>-160</v>
      </c>
      <c r="L333" s="159">
        <v>-160</v>
      </c>
      <c r="M333" s="159">
        <v>-210</v>
      </c>
      <c r="W333" s="89"/>
    </row>
    <row r="334" spans="1:23" x14ac:dyDescent="0.25">
      <c r="A334" s="89"/>
      <c r="W334" s="89"/>
    </row>
    <row r="335" spans="1:23" x14ac:dyDescent="0.25">
      <c r="A335" s="89"/>
      <c r="W335" s="89"/>
    </row>
    <row r="336" spans="1:23" x14ac:dyDescent="0.25">
      <c r="A336" s="89"/>
      <c r="W336" s="89"/>
    </row>
    <row r="337" spans="1:23" x14ac:dyDescent="0.25">
      <c r="A337" s="89"/>
      <c r="W337" s="89"/>
    </row>
    <row r="338" spans="1:23" x14ac:dyDescent="0.25">
      <c r="A338" s="89"/>
      <c r="W338" s="89"/>
    </row>
    <row r="339" spans="1:23" x14ac:dyDescent="0.25">
      <c r="A339" s="89"/>
      <c r="W339" s="89"/>
    </row>
    <row r="340" spans="1:23" x14ac:dyDescent="0.25">
      <c r="A340" s="89"/>
      <c r="W340" s="89"/>
    </row>
    <row r="341" spans="1:23" x14ac:dyDescent="0.25">
      <c r="A341" s="89"/>
      <c r="W341" s="89"/>
    </row>
    <row r="342" spans="1:23" x14ac:dyDescent="0.25">
      <c r="A342" s="89"/>
      <c r="W342" s="89"/>
    </row>
    <row r="343" spans="1:23" x14ac:dyDescent="0.25">
      <c r="A343" s="89"/>
      <c r="W343" s="89"/>
    </row>
    <row r="344" spans="1:23" x14ac:dyDescent="0.25">
      <c r="A344" s="89"/>
      <c r="B344" s="274" t="str">
        <f>_xlfn.CONCAT('Front Page'!$C$121, " ",'Front Page'!$D$121)</f>
        <v>Table 6.15 MW Secure results for Northern Ireland in terms of surplus (+) and deficit (-) of perfect plant</v>
      </c>
      <c r="C344" s="275"/>
      <c r="D344" s="275"/>
      <c r="E344" s="275"/>
      <c r="F344" s="275"/>
      <c r="G344" s="275"/>
      <c r="H344" s="275"/>
      <c r="I344" s="275"/>
      <c r="J344" s="275"/>
      <c r="K344" s="275"/>
      <c r="L344" s="275"/>
      <c r="M344" s="275"/>
      <c r="N344" s="275"/>
      <c r="O344" s="275"/>
      <c r="P344" s="275"/>
      <c r="Q344" s="275"/>
      <c r="R344" s="275"/>
      <c r="S344" s="275"/>
      <c r="T344" s="275"/>
      <c r="U344" s="275"/>
      <c r="V344" s="276"/>
      <c r="W344" s="89"/>
    </row>
    <row r="345" spans="1:23" x14ac:dyDescent="0.25">
      <c r="A345" s="89"/>
      <c r="B345" s="277"/>
      <c r="C345" s="277"/>
      <c r="D345" s="277"/>
      <c r="E345" s="277"/>
      <c r="F345" s="277"/>
      <c r="G345" s="277"/>
      <c r="H345" s="277"/>
      <c r="I345" s="277"/>
      <c r="J345" s="277"/>
      <c r="K345" s="277"/>
      <c r="L345" s="277"/>
      <c r="M345" s="277"/>
      <c r="N345" s="277"/>
      <c r="O345" s="277"/>
      <c r="P345" s="277"/>
      <c r="Q345" s="277"/>
      <c r="R345" s="277"/>
      <c r="S345" s="277"/>
      <c r="T345" s="277"/>
      <c r="U345" s="277"/>
      <c r="V345" s="278"/>
      <c r="W345" s="89"/>
    </row>
    <row r="346" spans="1:23" x14ac:dyDescent="0.25">
      <c r="A346" s="89"/>
      <c r="W346" s="89"/>
    </row>
    <row r="347" spans="1:23" x14ac:dyDescent="0.25">
      <c r="A347" s="89"/>
      <c r="C347" s="156"/>
      <c r="D347" s="156">
        <v>2025</v>
      </c>
      <c r="E347" s="156">
        <v>2026</v>
      </c>
      <c r="F347" s="156">
        <v>2027</v>
      </c>
      <c r="G347" s="156">
        <v>2028</v>
      </c>
      <c r="H347" s="156">
        <v>2029</v>
      </c>
      <c r="I347" s="156">
        <v>2030</v>
      </c>
      <c r="J347" s="156">
        <v>2031</v>
      </c>
      <c r="K347" s="156">
        <v>2032</v>
      </c>
      <c r="L347" s="156">
        <v>2033</v>
      </c>
      <c r="M347" s="156">
        <v>2034</v>
      </c>
      <c r="W347" s="89"/>
    </row>
    <row r="348" spans="1:23" x14ac:dyDescent="0.25">
      <c r="A348" s="89"/>
      <c r="C348" s="157" t="s">
        <v>499</v>
      </c>
      <c r="D348" s="157">
        <v>20</v>
      </c>
      <c r="E348" s="157">
        <v>-50</v>
      </c>
      <c r="F348" s="157">
        <v>-90</v>
      </c>
      <c r="G348" s="157">
        <v>-80</v>
      </c>
      <c r="H348" s="157">
        <v>-80</v>
      </c>
      <c r="I348" s="157">
        <v>-50</v>
      </c>
      <c r="J348" s="157">
        <v>-110</v>
      </c>
      <c r="K348" s="157">
        <v>-160</v>
      </c>
      <c r="L348" s="157">
        <v>-160</v>
      </c>
      <c r="M348" s="157">
        <v>-210</v>
      </c>
      <c r="W348" s="89"/>
    </row>
    <row r="349" spans="1:23" x14ac:dyDescent="0.25">
      <c r="A349" s="89"/>
      <c r="W349" s="89"/>
    </row>
    <row r="350" spans="1:23" x14ac:dyDescent="0.25">
      <c r="A350" s="89"/>
      <c r="B350" s="274" t="str">
        <f>_xlfn.CONCAT('Front Page'!$C$122, " ",'Front Page'!$D$122)</f>
        <v>Figure 6.16 Sensitivity analysis for Northern Ireland</v>
      </c>
      <c r="C350" s="275"/>
      <c r="D350" s="275"/>
      <c r="E350" s="275"/>
      <c r="F350" s="275"/>
      <c r="G350" s="275"/>
      <c r="H350" s="275"/>
      <c r="I350" s="275"/>
      <c r="J350" s="275"/>
      <c r="K350" s="275"/>
      <c r="L350" s="275"/>
      <c r="M350" s="275"/>
      <c r="N350" s="275"/>
      <c r="O350" s="275"/>
      <c r="P350" s="275"/>
      <c r="Q350" s="275"/>
      <c r="R350" s="275"/>
      <c r="S350" s="275"/>
      <c r="T350" s="275"/>
      <c r="U350" s="275"/>
      <c r="V350" s="276"/>
      <c r="W350" s="89"/>
    </row>
    <row r="351" spans="1:23" x14ac:dyDescent="0.25">
      <c r="A351" s="89"/>
      <c r="B351" s="277"/>
      <c r="C351" s="277"/>
      <c r="D351" s="277"/>
      <c r="E351" s="277"/>
      <c r="F351" s="277"/>
      <c r="G351" s="277"/>
      <c r="H351" s="277"/>
      <c r="I351" s="277"/>
      <c r="J351" s="277"/>
      <c r="K351" s="277"/>
      <c r="L351" s="277"/>
      <c r="M351" s="277"/>
      <c r="N351" s="277"/>
      <c r="O351" s="277"/>
      <c r="P351" s="277"/>
      <c r="Q351" s="277"/>
      <c r="R351" s="277"/>
      <c r="S351" s="277"/>
      <c r="T351" s="277"/>
      <c r="U351" s="277"/>
      <c r="V351" s="278"/>
      <c r="W351" s="89"/>
    </row>
    <row r="352" spans="1:23" x14ac:dyDescent="0.25">
      <c r="A352" s="89"/>
      <c r="W352" s="89"/>
    </row>
    <row r="353" spans="1:23" x14ac:dyDescent="0.25">
      <c r="A353" s="89"/>
      <c r="C353" s="160"/>
      <c r="D353" s="143">
        <v>2025</v>
      </c>
      <c r="E353" s="143">
        <v>2026</v>
      </c>
      <c r="F353" s="143">
        <v>2027</v>
      </c>
      <c r="G353" s="143">
        <v>2028</v>
      </c>
      <c r="H353" s="143">
        <v>2029</v>
      </c>
      <c r="I353" s="143">
        <v>2030</v>
      </c>
      <c r="J353" s="143">
        <v>2031</v>
      </c>
      <c r="K353" s="143">
        <v>2032</v>
      </c>
      <c r="L353" s="143">
        <v>2033</v>
      </c>
      <c r="M353" s="143">
        <v>2034</v>
      </c>
      <c r="W353" s="89"/>
    </row>
    <row r="354" spans="1:23" x14ac:dyDescent="0.25">
      <c r="A354" s="89"/>
      <c r="C354" s="159" t="s">
        <v>107</v>
      </c>
      <c r="D354" s="159">
        <v>50</v>
      </c>
      <c r="E354" s="159">
        <v>100</v>
      </c>
      <c r="F354" s="159">
        <v>90</v>
      </c>
      <c r="G354" s="159">
        <v>100</v>
      </c>
      <c r="H354" s="159">
        <v>100</v>
      </c>
      <c r="I354" s="159">
        <v>130</v>
      </c>
      <c r="J354" s="159">
        <v>130</v>
      </c>
      <c r="K354" s="159">
        <v>150</v>
      </c>
      <c r="L354" s="159">
        <v>150</v>
      </c>
      <c r="M354" s="159">
        <v>160</v>
      </c>
      <c r="W354" s="89"/>
    </row>
    <row r="355" spans="1:23" x14ac:dyDescent="0.25">
      <c r="A355" s="89"/>
      <c r="C355" s="159" t="s">
        <v>108</v>
      </c>
      <c r="D355" s="159">
        <v>-90</v>
      </c>
      <c r="E355" s="159">
        <v>-80</v>
      </c>
      <c r="F355" s="159">
        <v>-70</v>
      </c>
      <c r="G355" s="159">
        <v>-80</v>
      </c>
      <c r="H355" s="159">
        <v>-90</v>
      </c>
      <c r="I355" s="159">
        <v>-110</v>
      </c>
      <c r="J355" s="159">
        <v>-100</v>
      </c>
      <c r="K355" s="159">
        <v>-110</v>
      </c>
      <c r="L355" s="159">
        <v>-140</v>
      </c>
      <c r="M355" s="159">
        <v>-150</v>
      </c>
      <c r="W355" s="89"/>
    </row>
    <row r="356" spans="1:23" x14ac:dyDescent="0.25">
      <c r="A356" s="89"/>
      <c r="C356" s="159" t="s">
        <v>517</v>
      </c>
      <c r="D356" s="159">
        <v>180</v>
      </c>
      <c r="E356" s="159">
        <v>240</v>
      </c>
      <c r="F356" s="159">
        <v>270</v>
      </c>
      <c r="G356" s="159">
        <v>210</v>
      </c>
      <c r="H356" s="159">
        <v>260</v>
      </c>
      <c r="I356" s="159">
        <v>300</v>
      </c>
      <c r="J356" s="159">
        <v>250</v>
      </c>
      <c r="K356" s="159">
        <v>280</v>
      </c>
      <c r="L356" s="159">
        <v>190</v>
      </c>
      <c r="M356" s="159">
        <v>270</v>
      </c>
      <c r="W356" s="89"/>
    </row>
    <row r="357" spans="1:23" x14ac:dyDescent="0.25">
      <c r="A357" s="89"/>
      <c r="C357" s="159" t="s">
        <v>393</v>
      </c>
      <c r="D357" s="159">
        <v>-10</v>
      </c>
      <c r="E357" s="159">
        <v>-10</v>
      </c>
      <c r="F357" s="159">
        <v>-10</v>
      </c>
      <c r="G357" s="159">
        <v>-10</v>
      </c>
      <c r="H357" s="159">
        <v>-30</v>
      </c>
      <c r="I357" s="159">
        <v>-40</v>
      </c>
      <c r="J357" s="159">
        <v>-60</v>
      </c>
      <c r="K357" s="159">
        <v>-40</v>
      </c>
      <c r="L357" s="159">
        <v>-40</v>
      </c>
      <c r="M357" s="159">
        <v>-40</v>
      </c>
      <c r="W357" s="89"/>
    </row>
    <row r="358" spans="1:23" x14ac:dyDescent="0.25">
      <c r="A358" s="89"/>
      <c r="C358" s="159" t="s">
        <v>395</v>
      </c>
      <c r="D358" s="159">
        <v>20</v>
      </c>
      <c r="E358" s="159">
        <v>30</v>
      </c>
      <c r="F358" s="159">
        <v>10</v>
      </c>
      <c r="G358" s="159">
        <v>20</v>
      </c>
      <c r="H358" s="159">
        <v>20</v>
      </c>
      <c r="I358" s="159">
        <v>50</v>
      </c>
      <c r="J358" s="159">
        <v>70</v>
      </c>
      <c r="K358" s="159">
        <v>60</v>
      </c>
      <c r="L358" s="159">
        <v>40</v>
      </c>
      <c r="M358" s="159">
        <v>50</v>
      </c>
      <c r="W358" s="89"/>
    </row>
    <row r="359" spans="1:23" x14ac:dyDescent="0.25">
      <c r="A359" s="89"/>
      <c r="C359" s="159" t="s">
        <v>516</v>
      </c>
      <c r="D359" s="159"/>
      <c r="E359" s="159"/>
      <c r="F359" s="159"/>
      <c r="G359" s="159"/>
      <c r="H359" s="159">
        <v>110</v>
      </c>
      <c r="I359" s="159">
        <v>30</v>
      </c>
      <c r="J359" s="159">
        <v>90</v>
      </c>
      <c r="K359" s="159">
        <v>120</v>
      </c>
      <c r="L359" s="159">
        <v>30</v>
      </c>
      <c r="M359" s="159">
        <v>90</v>
      </c>
      <c r="W359" s="89"/>
    </row>
    <row r="360" spans="1:23" x14ac:dyDescent="0.25">
      <c r="A360" s="89"/>
      <c r="C360" s="159" t="s">
        <v>512</v>
      </c>
      <c r="D360" s="159">
        <v>-10</v>
      </c>
      <c r="E360" s="159">
        <v>-10</v>
      </c>
      <c r="F360" s="159">
        <v>-20</v>
      </c>
      <c r="G360" s="159">
        <v>-20</v>
      </c>
      <c r="H360" s="159">
        <v>-50</v>
      </c>
      <c r="I360" s="159">
        <v>-60</v>
      </c>
      <c r="J360" s="159">
        <v>-60</v>
      </c>
      <c r="K360" s="159">
        <v>-70</v>
      </c>
      <c r="L360" s="159">
        <v>-80</v>
      </c>
      <c r="M360" s="159">
        <v>-90</v>
      </c>
      <c r="W360" s="89"/>
    </row>
    <row r="361" spans="1:23" x14ac:dyDescent="0.25">
      <c r="A361" s="89"/>
      <c r="W361" s="89"/>
    </row>
    <row r="362" spans="1:23" x14ac:dyDescent="0.25">
      <c r="A362" s="89"/>
      <c r="W362" s="89"/>
    </row>
    <row r="363" spans="1:23" x14ac:dyDescent="0.25">
      <c r="A363" s="89"/>
      <c r="W363" s="89"/>
    </row>
    <row r="364" spans="1:23" x14ac:dyDescent="0.25">
      <c r="A364" s="89"/>
      <c r="W364" s="89"/>
    </row>
    <row r="365" spans="1:23" x14ac:dyDescent="0.25">
      <c r="A365" s="89"/>
      <c r="W365" s="89"/>
    </row>
    <row r="366" spans="1:23" x14ac:dyDescent="0.25">
      <c r="A366" s="89"/>
      <c r="W366" s="89"/>
    </row>
    <row r="367" spans="1:23" x14ac:dyDescent="0.25">
      <c r="A367" s="89"/>
      <c r="B367" s="274" t="str">
        <f>_xlfn.CONCAT('Front Page'!$C$123, " ",'Front Page'!$D$123)</f>
        <v>Table 6.16 Northern Ireland low renewable trajectory (MW)</v>
      </c>
      <c r="C367" s="275"/>
      <c r="D367" s="275"/>
      <c r="E367" s="275"/>
      <c r="F367" s="275"/>
      <c r="G367" s="275"/>
      <c r="H367" s="275"/>
      <c r="I367" s="275"/>
      <c r="J367" s="275"/>
      <c r="K367" s="275"/>
      <c r="L367" s="275"/>
      <c r="M367" s="275"/>
      <c r="N367" s="275"/>
      <c r="O367" s="275"/>
      <c r="P367" s="275"/>
      <c r="Q367" s="275"/>
      <c r="R367" s="275"/>
      <c r="S367" s="275"/>
      <c r="T367" s="275"/>
      <c r="U367" s="275"/>
      <c r="V367" s="276"/>
      <c r="W367" s="89"/>
    </row>
    <row r="368" spans="1:23" x14ac:dyDescent="0.25">
      <c r="A368" s="89"/>
      <c r="B368" s="277"/>
      <c r="C368" s="277"/>
      <c r="D368" s="277"/>
      <c r="E368" s="277"/>
      <c r="F368" s="277"/>
      <c r="G368" s="277"/>
      <c r="H368" s="277"/>
      <c r="I368" s="277"/>
      <c r="J368" s="277"/>
      <c r="K368" s="277"/>
      <c r="L368" s="277"/>
      <c r="M368" s="277"/>
      <c r="N368" s="277"/>
      <c r="O368" s="277"/>
      <c r="P368" s="277"/>
      <c r="Q368" s="277"/>
      <c r="R368" s="277"/>
      <c r="S368" s="277"/>
      <c r="T368" s="277"/>
      <c r="U368" s="277"/>
      <c r="V368" s="278"/>
      <c r="W368" s="89"/>
    </row>
    <row r="369" spans="1:23" x14ac:dyDescent="0.25">
      <c r="A369" s="89"/>
      <c r="W369" s="89"/>
    </row>
    <row r="370" spans="1:23" x14ac:dyDescent="0.25">
      <c r="A370" s="89"/>
      <c r="C370" s="161"/>
      <c r="D370" s="156">
        <v>2025</v>
      </c>
      <c r="E370" s="156">
        <v>2026</v>
      </c>
      <c r="F370" s="156">
        <v>2027</v>
      </c>
      <c r="G370" s="156">
        <v>2028</v>
      </c>
      <c r="H370" s="156">
        <v>2029</v>
      </c>
      <c r="I370" s="156">
        <v>2030</v>
      </c>
      <c r="J370" s="156">
        <v>2031</v>
      </c>
      <c r="K370" s="156">
        <v>2032</v>
      </c>
      <c r="L370" s="156">
        <v>2033</v>
      </c>
      <c r="M370" s="156">
        <v>2034</v>
      </c>
      <c r="W370" s="89"/>
    </row>
    <row r="371" spans="1:23" x14ac:dyDescent="0.25">
      <c r="A371" s="89"/>
      <c r="C371" s="157" t="s">
        <v>367</v>
      </c>
      <c r="D371" s="157">
        <v>0</v>
      </c>
      <c r="E371" s="157">
        <v>0</v>
      </c>
      <c r="F371" s="157">
        <v>0</v>
      </c>
      <c r="G371" s="157">
        <v>0</v>
      </c>
      <c r="H371" s="157">
        <v>0</v>
      </c>
      <c r="I371" s="157">
        <v>0</v>
      </c>
      <c r="J371" s="157">
        <v>0</v>
      </c>
      <c r="K371" s="157">
        <v>500</v>
      </c>
      <c r="L371" s="157">
        <v>500</v>
      </c>
      <c r="M371" s="157">
        <v>500</v>
      </c>
      <c r="W371" s="89"/>
    </row>
    <row r="372" spans="1:23" x14ac:dyDescent="0.25">
      <c r="A372" s="89"/>
      <c r="C372" s="157" t="s">
        <v>364</v>
      </c>
      <c r="D372" s="157">
        <v>1410</v>
      </c>
      <c r="E372" s="157">
        <v>1435</v>
      </c>
      <c r="F372" s="157">
        <v>1460</v>
      </c>
      <c r="G372" s="157">
        <v>1510</v>
      </c>
      <c r="H372" s="157">
        <v>1598</v>
      </c>
      <c r="I372" s="157">
        <v>1685</v>
      </c>
      <c r="J372" s="157">
        <v>1773</v>
      </c>
      <c r="K372" s="157">
        <v>1860</v>
      </c>
      <c r="L372" s="157">
        <v>1948</v>
      </c>
      <c r="M372" s="157">
        <v>2035</v>
      </c>
      <c r="W372" s="89"/>
    </row>
    <row r="373" spans="1:23" x14ac:dyDescent="0.25">
      <c r="A373" s="89"/>
      <c r="C373" s="157" t="s">
        <v>103</v>
      </c>
      <c r="D373" s="157">
        <v>250</v>
      </c>
      <c r="E373" s="157">
        <v>280</v>
      </c>
      <c r="F373" s="157">
        <v>310</v>
      </c>
      <c r="G373" s="157">
        <v>340</v>
      </c>
      <c r="H373" s="157">
        <v>370</v>
      </c>
      <c r="I373" s="157">
        <v>400</v>
      </c>
      <c r="J373" s="157">
        <v>430</v>
      </c>
      <c r="K373" s="157">
        <v>460</v>
      </c>
      <c r="L373" s="157">
        <v>490</v>
      </c>
      <c r="M373" s="157">
        <v>520</v>
      </c>
      <c r="W373" s="89"/>
    </row>
    <row r="374" spans="1:23" x14ac:dyDescent="0.25">
      <c r="A374" s="89"/>
      <c r="C374" s="108"/>
      <c r="W374" s="89"/>
    </row>
    <row r="375" spans="1:23" x14ac:dyDescent="0.25">
      <c r="A375" s="89"/>
      <c r="B375" s="274" t="str">
        <f>_xlfn.CONCAT('Front Page'!$C$124, " ",'Front Page'!$D$124)</f>
        <v>Table 6.17 Northern Ireland high renewable trajectory (MW)</v>
      </c>
      <c r="C375" s="275"/>
      <c r="D375" s="275"/>
      <c r="E375" s="275"/>
      <c r="F375" s="275"/>
      <c r="G375" s="275"/>
      <c r="H375" s="275"/>
      <c r="I375" s="275"/>
      <c r="J375" s="275"/>
      <c r="K375" s="275"/>
      <c r="L375" s="275"/>
      <c r="M375" s="275"/>
      <c r="N375" s="275"/>
      <c r="O375" s="275"/>
      <c r="P375" s="275"/>
      <c r="Q375" s="275"/>
      <c r="R375" s="275"/>
      <c r="S375" s="275"/>
      <c r="T375" s="275"/>
      <c r="U375" s="275"/>
      <c r="V375" s="276"/>
      <c r="W375" s="89"/>
    </row>
    <row r="376" spans="1:23" x14ac:dyDescent="0.25">
      <c r="A376" s="89"/>
      <c r="B376" s="277"/>
      <c r="C376" s="277"/>
      <c r="D376" s="277"/>
      <c r="E376" s="277"/>
      <c r="F376" s="277"/>
      <c r="G376" s="277"/>
      <c r="H376" s="277"/>
      <c r="I376" s="277"/>
      <c r="J376" s="277"/>
      <c r="K376" s="277"/>
      <c r="L376" s="277"/>
      <c r="M376" s="277"/>
      <c r="N376" s="277"/>
      <c r="O376" s="277"/>
      <c r="P376" s="277"/>
      <c r="Q376" s="277"/>
      <c r="R376" s="277"/>
      <c r="S376" s="277"/>
      <c r="T376" s="277"/>
      <c r="U376" s="277"/>
      <c r="V376" s="278"/>
      <c r="W376" s="89"/>
    </row>
    <row r="377" spans="1:23" x14ac:dyDescent="0.25">
      <c r="A377" s="89"/>
      <c r="W377" s="89"/>
    </row>
    <row r="378" spans="1:23" x14ac:dyDescent="0.25">
      <c r="A378" s="89"/>
      <c r="C378" s="161"/>
      <c r="D378" s="156">
        <v>2025</v>
      </c>
      <c r="E378" s="156">
        <v>2026</v>
      </c>
      <c r="F378" s="156">
        <v>2027</v>
      </c>
      <c r="G378" s="156">
        <v>2028</v>
      </c>
      <c r="H378" s="156">
        <v>2029</v>
      </c>
      <c r="I378" s="156">
        <v>2030</v>
      </c>
      <c r="J378" s="156">
        <v>2031</v>
      </c>
      <c r="K378" s="156">
        <v>2032</v>
      </c>
      <c r="L378" s="156">
        <v>2033</v>
      </c>
      <c r="M378" s="156">
        <v>2034</v>
      </c>
      <c r="W378" s="89"/>
    </row>
    <row r="379" spans="1:23" x14ac:dyDescent="0.25">
      <c r="A379" s="89"/>
      <c r="C379" s="157" t="s">
        <v>367</v>
      </c>
      <c r="D379" s="157">
        <v>0</v>
      </c>
      <c r="E379" s="157">
        <v>0</v>
      </c>
      <c r="F379" s="157">
        <v>0</v>
      </c>
      <c r="G379" s="157">
        <v>0</v>
      </c>
      <c r="H379" s="157">
        <v>0</v>
      </c>
      <c r="I379" s="157">
        <v>1000</v>
      </c>
      <c r="J379" s="157">
        <v>1000</v>
      </c>
      <c r="K379" s="157">
        <v>1000</v>
      </c>
      <c r="L379" s="157">
        <v>1000</v>
      </c>
      <c r="M379" s="157">
        <v>1000</v>
      </c>
      <c r="W379" s="89"/>
    </row>
    <row r="380" spans="1:23" x14ac:dyDescent="0.25">
      <c r="A380" s="89"/>
      <c r="C380" s="157" t="s">
        <v>364</v>
      </c>
      <c r="D380" s="157">
        <v>1540</v>
      </c>
      <c r="E380" s="157">
        <v>1610</v>
      </c>
      <c r="F380" s="157">
        <v>1750</v>
      </c>
      <c r="G380" s="157">
        <v>1990</v>
      </c>
      <c r="H380" s="157">
        <v>2170</v>
      </c>
      <c r="I380" s="157">
        <v>2460</v>
      </c>
      <c r="J380" s="157">
        <v>2740</v>
      </c>
      <c r="K380" s="157">
        <v>3030</v>
      </c>
      <c r="L380" s="157">
        <v>3030</v>
      </c>
      <c r="M380" s="157">
        <v>3030</v>
      </c>
      <c r="W380" s="89"/>
    </row>
    <row r="381" spans="1:23" x14ac:dyDescent="0.25">
      <c r="A381" s="89"/>
      <c r="C381" s="157" t="s">
        <v>103</v>
      </c>
      <c r="D381" s="157">
        <v>300</v>
      </c>
      <c r="E381" s="157">
        <v>350</v>
      </c>
      <c r="F381" s="157">
        <v>400</v>
      </c>
      <c r="G381" s="157">
        <v>450</v>
      </c>
      <c r="H381" s="157">
        <v>525</v>
      </c>
      <c r="I381" s="157">
        <v>600</v>
      </c>
      <c r="J381" s="157">
        <v>675</v>
      </c>
      <c r="K381" s="157">
        <v>750</v>
      </c>
      <c r="L381" s="157">
        <v>825</v>
      </c>
      <c r="M381" s="157">
        <v>900</v>
      </c>
      <c r="W381" s="89"/>
    </row>
    <row r="382" spans="1:23" x14ac:dyDescent="0.25">
      <c r="A382" s="11"/>
      <c r="B382" s="33"/>
      <c r="C382" s="28"/>
      <c r="D382" s="107"/>
      <c r="E382" s="107"/>
      <c r="F382" s="107"/>
      <c r="G382" s="107"/>
      <c r="H382" s="107"/>
      <c r="W382" s="89"/>
    </row>
    <row r="383" spans="1:23" ht="21" x14ac:dyDescent="0.35">
      <c r="A383" s="89"/>
      <c r="B383" s="279" t="s">
        <v>634</v>
      </c>
      <c r="C383" s="280"/>
      <c r="D383" s="280"/>
      <c r="E383" s="280"/>
      <c r="F383" s="280"/>
      <c r="G383" s="280"/>
      <c r="H383" s="280"/>
      <c r="I383" s="280"/>
      <c r="J383" s="280"/>
      <c r="K383" s="280"/>
      <c r="L383" s="280"/>
      <c r="M383" s="280"/>
      <c r="N383" s="280"/>
      <c r="O383" s="280"/>
      <c r="P383" s="280"/>
      <c r="Q383" s="280"/>
      <c r="R383" s="280"/>
      <c r="S383" s="280"/>
      <c r="T383" s="280"/>
      <c r="U383" s="280"/>
      <c r="V383" s="281"/>
      <c r="W383" s="89"/>
    </row>
    <row r="384" spans="1:23" x14ac:dyDescent="0.25">
      <c r="A384" s="89"/>
      <c r="W384" s="89"/>
    </row>
    <row r="385" spans="1:23" x14ac:dyDescent="0.25">
      <c r="A385" s="89"/>
      <c r="B385" s="274" t="str">
        <f>_xlfn.CONCAT('Front Page'!$C$125, " ",'Front Page'!$D$125)</f>
        <v>Table 6.18 Base results for the all-island system</v>
      </c>
      <c r="C385" s="275"/>
      <c r="D385" s="275"/>
      <c r="E385" s="275"/>
      <c r="F385" s="275"/>
      <c r="G385" s="275"/>
      <c r="H385" s="275"/>
      <c r="I385" s="275"/>
      <c r="J385" s="275"/>
      <c r="K385" s="275"/>
      <c r="L385" s="275"/>
      <c r="M385" s="275"/>
      <c r="N385" s="275"/>
      <c r="O385" s="275"/>
      <c r="P385" s="275"/>
      <c r="Q385" s="275"/>
      <c r="R385" s="275"/>
      <c r="S385" s="275"/>
      <c r="T385" s="275"/>
      <c r="U385" s="275"/>
      <c r="V385" s="276"/>
      <c r="W385" s="89"/>
    </row>
    <row r="386" spans="1:23" x14ac:dyDescent="0.25">
      <c r="A386" s="89"/>
      <c r="B386" s="277"/>
      <c r="C386" s="277"/>
      <c r="D386" s="277"/>
      <c r="E386" s="277"/>
      <c r="F386" s="277"/>
      <c r="G386" s="277"/>
      <c r="H386" s="277"/>
      <c r="I386" s="277"/>
      <c r="J386" s="277"/>
      <c r="K386" s="277"/>
      <c r="L386" s="277"/>
      <c r="M386" s="277"/>
      <c r="N386" s="277"/>
      <c r="O386" s="277"/>
      <c r="P386" s="277"/>
      <c r="Q386" s="277"/>
      <c r="R386" s="277"/>
      <c r="S386" s="277"/>
      <c r="T386" s="277"/>
      <c r="U386" s="277"/>
      <c r="V386" s="278"/>
      <c r="W386" s="89"/>
    </row>
    <row r="387" spans="1:23" x14ac:dyDescent="0.25">
      <c r="A387" s="89"/>
      <c r="W387" s="89"/>
    </row>
    <row r="388" spans="1:23" x14ac:dyDescent="0.25">
      <c r="A388" s="89"/>
      <c r="B388" s="33"/>
      <c r="C388" s="162"/>
      <c r="D388" s="160">
        <v>2027</v>
      </c>
      <c r="E388" s="160">
        <v>2028</v>
      </c>
      <c r="F388" s="160">
        <v>2029</v>
      </c>
      <c r="G388" s="160">
        <v>2030</v>
      </c>
      <c r="H388" s="160">
        <v>2031</v>
      </c>
      <c r="I388" s="160">
        <v>2032</v>
      </c>
      <c r="J388" s="160">
        <v>2033</v>
      </c>
      <c r="K388" s="160">
        <v>2034</v>
      </c>
      <c r="W388" s="89"/>
    </row>
    <row r="389" spans="1:23" x14ac:dyDescent="0.25">
      <c r="A389" s="89"/>
      <c r="C389" s="159" t="s">
        <v>491</v>
      </c>
      <c r="D389" s="159">
        <v>4.0999999999999996</v>
      </c>
      <c r="E389" s="159">
        <v>2.6</v>
      </c>
      <c r="F389" s="159">
        <v>3.4</v>
      </c>
      <c r="G389" s="159">
        <v>2</v>
      </c>
      <c r="H389" s="159">
        <v>3.5</v>
      </c>
      <c r="I389" s="159">
        <v>2.4</v>
      </c>
      <c r="J389" s="159">
        <v>3.7</v>
      </c>
      <c r="K389" s="159">
        <v>2.5</v>
      </c>
      <c r="W389" s="89"/>
    </row>
    <row r="390" spans="1:23" x14ac:dyDescent="0.25">
      <c r="A390" s="89"/>
      <c r="C390" s="159" t="s">
        <v>492</v>
      </c>
      <c r="D390" s="159">
        <v>2.2999999999999998</v>
      </c>
      <c r="E390" s="163">
        <v>1</v>
      </c>
      <c r="F390" s="159">
        <v>1.4</v>
      </c>
      <c r="G390" s="159">
        <v>0.5</v>
      </c>
      <c r="H390" s="159">
        <v>1.2</v>
      </c>
      <c r="I390" s="159">
        <v>0.8</v>
      </c>
      <c r="J390" s="159">
        <v>1.9</v>
      </c>
      <c r="K390" s="159">
        <v>0.6</v>
      </c>
      <c r="W390" s="89"/>
    </row>
    <row r="391" spans="1:23" x14ac:dyDescent="0.25">
      <c r="A391" s="89"/>
      <c r="C391" s="159" t="s">
        <v>496</v>
      </c>
      <c r="D391" s="159">
        <v>240</v>
      </c>
      <c r="E391" s="159">
        <v>280</v>
      </c>
      <c r="F391" s="159">
        <v>260</v>
      </c>
      <c r="G391" s="159">
        <v>380</v>
      </c>
      <c r="H391" s="159">
        <v>320</v>
      </c>
      <c r="I391" s="159">
        <v>250</v>
      </c>
      <c r="J391" s="159">
        <v>130</v>
      </c>
      <c r="K391" s="159">
        <v>140</v>
      </c>
      <c r="W391" s="89"/>
    </row>
    <row r="392" spans="1:23" ht="13.5" customHeight="1" x14ac:dyDescent="0.25">
      <c r="A392" s="89"/>
      <c r="W392" s="89"/>
    </row>
    <row r="393" spans="1:23" ht="16.5" customHeight="1" x14ac:dyDescent="0.25">
      <c r="A393" s="89"/>
      <c r="B393" s="274" t="str">
        <f>_xlfn.CONCAT('Front Page'!$C$126, " ",'Front Page'!$D$126)</f>
        <v>Figure 6.17  Base scenario adequacy analysis for the all-island system in terms of surplus (+) and deficit (-) of perfect plant</v>
      </c>
      <c r="C393" s="275"/>
      <c r="D393" s="275"/>
      <c r="E393" s="275"/>
      <c r="F393" s="275"/>
      <c r="G393" s="275"/>
      <c r="H393" s="275"/>
      <c r="I393" s="275"/>
      <c r="J393" s="275"/>
      <c r="K393" s="275"/>
      <c r="L393" s="275"/>
      <c r="M393" s="275"/>
      <c r="N393" s="275"/>
      <c r="O393" s="275"/>
      <c r="P393" s="275"/>
      <c r="Q393" s="275"/>
      <c r="R393" s="275"/>
      <c r="S393" s="275"/>
      <c r="T393" s="275"/>
      <c r="U393" s="275"/>
      <c r="V393" s="276"/>
      <c r="W393" s="89"/>
    </row>
    <row r="394" spans="1:23" x14ac:dyDescent="0.25">
      <c r="A394" s="89"/>
      <c r="B394" s="277"/>
      <c r="C394" s="277"/>
      <c r="D394" s="277"/>
      <c r="E394" s="277"/>
      <c r="F394" s="277"/>
      <c r="G394" s="277"/>
      <c r="H394" s="277"/>
      <c r="I394" s="277"/>
      <c r="J394" s="277"/>
      <c r="K394" s="277"/>
      <c r="L394" s="277"/>
      <c r="M394" s="277"/>
      <c r="N394" s="277"/>
      <c r="O394" s="277"/>
      <c r="P394" s="277"/>
      <c r="Q394" s="277"/>
      <c r="R394" s="277"/>
      <c r="S394" s="277"/>
      <c r="T394" s="277"/>
      <c r="U394" s="277"/>
      <c r="V394" s="278"/>
      <c r="W394" s="89"/>
    </row>
    <row r="395" spans="1:23" x14ac:dyDescent="0.25">
      <c r="A395" s="89"/>
      <c r="W395" s="89"/>
    </row>
    <row r="396" spans="1:23" x14ac:dyDescent="0.25">
      <c r="A396" s="89"/>
      <c r="B396" s="33"/>
      <c r="C396" s="143"/>
      <c r="D396" s="160">
        <v>2027</v>
      </c>
      <c r="E396" s="160">
        <v>2028</v>
      </c>
      <c r="F396" s="160">
        <v>2029</v>
      </c>
      <c r="G396" s="160">
        <v>2030</v>
      </c>
      <c r="H396" s="160">
        <v>2031</v>
      </c>
      <c r="I396" s="160">
        <v>2032</v>
      </c>
      <c r="J396" s="160">
        <v>2033</v>
      </c>
      <c r="K396" s="160">
        <v>2034</v>
      </c>
      <c r="W396" s="89"/>
    </row>
    <row r="397" spans="1:23" x14ac:dyDescent="0.25">
      <c r="A397" s="89"/>
      <c r="C397" s="159" t="s">
        <v>500</v>
      </c>
      <c r="D397" s="159">
        <v>0</v>
      </c>
      <c r="E397" s="159">
        <v>0</v>
      </c>
      <c r="F397" s="159">
        <v>0</v>
      </c>
      <c r="G397" s="159">
        <v>0</v>
      </c>
      <c r="H397" s="159">
        <v>0</v>
      </c>
      <c r="I397" s="159">
        <v>0</v>
      </c>
      <c r="J397" s="159">
        <v>0</v>
      </c>
      <c r="K397" s="159">
        <v>0</v>
      </c>
      <c r="W397" s="89"/>
    </row>
    <row r="398" spans="1:23" x14ac:dyDescent="0.25">
      <c r="A398" s="89"/>
      <c r="C398" s="159" t="s">
        <v>501</v>
      </c>
      <c r="D398" s="159">
        <v>0</v>
      </c>
      <c r="E398" s="159">
        <v>0</v>
      </c>
      <c r="F398" s="159">
        <v>0</v>
      </c>
      <c r="G398" s="159">
        <v>0</v>
      </c>
      <c r="H398" s="159">
        <v>0</v>
      </c>
      <c r="I398" s="159">
        <v>0</v>
      </c>
      <c r="J398" s="159">
        <v>0</v>
      </c>
      <c r="K398" s="159">
        <v>0</v>
      </c>
      <c r="W398" s="89"/>
    </row>
    <row r="399" spans="1:23" x14ac:dyDescent="0.25">
      <c r="A399" s="89"/>
      <c r="C399" s="159" t="s">
        <v>392</v>
      </c>
      <c r="D399" s="159">
        <v>0</v>
      </c>
      <c r="E399" s="159">
        <v>0</v>
      </c>
      <c r="F399" s="159">
        <v>0</v>
      </c>
      <c r="G399" s="159">
        <v>0</v>
      </c>
      <c r="H399" s="159">
        <v>0</v>
      </c>
      <c r="I399" s="159">
        <v>0</v>
      </c>
      <c r="J399" s="159">
        <v>0</v>
      </c>
      <c r="K399" s="159">
        <v>0</v>
      </c>
      <c r="W399" s="89"/>
    </row>
    <row r="400" spans="1:23" x14ac:dyDescent="0.25">
      <c r="A400" s="89"/>
      <c r="C400" s="159" t="s">
        <v>496</v>
      </c>
      <c r="D400" s="159">
        <v>240</v>
      </c>
      <c r="E400" s="159">
        <v>280</v>
      </c>
      <c r="F400" s="159">
        <v>260</v>
      </c>
      <c r="G400" s="159">
        <v>380</v>
      </c>
      <c r="H400" s="159">
        <v>320</v>
      </c>
      <c r="I400" s="159">
        <v>250</v>
      </c>
      <c r="J400" s="159">
        <v>130</v>
      </c>
      <c r="K400" s="159">
        <v>140</v>
      </c>
      <c r="W400" s="89"/>
    </row>
    <row r="401" spans="1:23" x14ac:dyDescent="0.25">
      <c r="A401" s="89"/>
      <c r="W401" s="89"/>
    </row>
    <row r="402" spans="1:23" x14ac:dyDescent="0.25">
      <c r="A402" s="89"/>
      <c r="W402" s="89"/>
    </row>
    <row r="403" spans="1:23" x14ac:dyDescent="0.25">
      <c r="A403" s="89"/>
      <c r="W403" s="89"/>
    </row>
    <row r="404" spans="1:23" x14ac:dyDescent="0.25">
      <c r="A404" s="89"/>
      <c r="W404" s="89"/>
    </row>
    <row r="405" spans="1:23" x14ac:dyDescent="0.25">
      <c r="A405" s="89"/>
      <c r="W405" s="89"/>
    </row>
    <row r="406" spans="1:23" x14ac:dyDescent="0.25">
      <c r="A406" s="89"/>
      <c r="W406" s="89"/>
    </row>
    <row r="407" spans="1:23" x14ac:dyDescent="0.25">
      <c r="A407" s="89"/>
      <c r="W407" s="89"/>
    </row>
    <row r="408" spans="1:23" x14ac:dyDescent="0.25">
      <c r="A408" s="89"/>
      <c r="W408" s="89"/>
    </row>
    <row r="409" spans="1:23" x14ac:dyDescent="0.25">
      <c r="A409" s="89"/>
      <c r="B409" s="274" t="str">
        <f>_xlfn.CONCAT('Front Page'!$C$127, " ",'Front Page'!$D$127)</f>
        <v>Table 6.19  Secure results for the all-island system</v>
      </c>
      <c r="C409" s="275"/>
      <c r="D409" s="275"/>
      <c r="E409" s="275"/>
      <c r="F409" s="275"/>
      <c r="G409" s="275"/>
      <c r="H409" s="275"/>
      <c r="I409" s="275"/>
      <c r="J409" s="275"/>
      <c r="K409" s="275"/>
      <c r="L409" s="275"/>
      <c r="M409" s="275"/>
      <c r="N409" s="275"/>
      <c r="O409" s="275"/>
      <c r="P409" s="275"/>
      <c r="Q409" s="275"/>
      <c r="R409" s="275"/>
      <c r="S409" s="275"/>
      <c r="T409" s="275"/>
      <c r="U409" s="275"/>
      <c r="V409" s="276"/>
      <c r="W409" s="89"/>
    </row>
    <row r="410" spans="1:23" x14ac:dyDescent="0.25">
      <c r="A410" s="89"/>
      <c r="B410" s="277"/>
      <c r="C410" s="277"/>
      <c r="D410" s="277"/>
      <c r="E410" s="277"/>
      <c r="F410" s="277"/>
      <c r="G410" s="277"/>
      <c r="H410" s="277"/>
      <c r="I410" s="277"/>
      <c r="J410" s="277"/>
      <c r="K410" s="277"/>
      <c r="L410" s="277"/>
      <c r="M410" s="277"/>
      <c r="N410" s="277"/>
      <c r="O410" s="277"/>
      <c r="P410" s="277"/>
      <c r="Q410" s="277"/>
      <c r="R410" s="277"/>
      <c r="S410" s="277"/>
      <c r="T410" s="277"/>
      <c r="U410" s="277"/>
      <c r="V410" s="278"/>
      <c r="W410" s="89"/>
    </row>
    <row r="411" spans="1:23" x14ac:dyDescent="0.25">
      <c r="A411" s="89"/>
      <c r="W411" s="89"/>
    </row>
    <row r="412" spans="1:23" x14ac:dyDescent="0.25">
      <c r="A412" s="89"/>
      <c r="B412" s="33"/>
      <c r="C412" s="162"/>
      <c r="D412" s="160">
        <v>2027</v>
      </c>
      <c r="E412" s="160">
        <v>2028</v>
      </c>
      <c r="F412" s="160">
        <v>2029</v>
      </c>
      <c r="G412" s="160">
        <v>2030</v>
      </c>
      <c r="H412" s="160">
        <v>2031</v>
      </c>
      <c r="I412" s="160">
        <v>2032</v>
      </c>
      <c r="J412" s="160">
        <v>2033</v>
      </c>
      <c r="K412" s="160">
        <v>2034</v>
      </c>
      <c r="W412" s="89"/>
    </row>
    <row r="413" spans="1:23" x14ac:dyDescent="0.25">
      <c r="A413" s="89"/>
      <c r="C413" s="159" t="s">
        <v>497</v>
      </c>
      <c r="D413" s="159">
        <v>9.6</v>
      </c>
      <c r="E413" s="159">
        <v>7.9</v>
      </c>
      <c r="F413" s="159">
        <v>8.6999999999999993</v>
      </c>
      <c r="G413" s="159">
        <v>7.1</v>
      </c>
      <c r="H413" s="159">
        <v>9.1999999999999993</v>
      </c>
      <c r="I413" s="159">
        <v>14.7</v>
      </c>
      <c r="J413" s="159">
        <v>23.9</v>
      </c>
      <c r="K413" s="159">
        <v>28.9</v>
      </c>
      <c r="W413" s="89"/>
    </row>
    <row r="414" spans="1:23" x14ac:dyDescent="0.25">
      <c r="A414" s="89"/>
      <c r="C414" s="159" t="s">
        <v>498</v>
      </c>
      <c r="D414" s="159">
        <v>4.0999999999999996</v>
      </c>
      <c r="E414" s="163">
        <v>2.4</v>
      </c>
      <c r="F414" s="159">
        <v>2.7</v>
      </c>
      <c r="G414" s="163">
        <v>2</v>
      </c>
      <c r="H414" s="159">
        <v>3.4</v>
      </c>
      <c r="I414" s="159">
        <v>3.9</v>
      </c>
      <c r="J414" s="159">
        <v>8.6</v>
      </c>
      <c r="K414" s="159">
        <v>9.1999999999999993</v>
      </c>
      <c r="W414" s="89"/>
    </row>
    <row r="415" spans="1:23" x14ac:dyDescent="0.25">
      <c r="A415" s="89"/>
      <c r="C415" s="159" t="s">
        <v>499</v>
      </c>
      <c r="D415" s="102">
        <v>-350</v>
      </c>
      <c r="E415" s="102">
        <v>-360</v>
      </c>
      <c r="F415" s="102">
        <v>-270</v>
      </c>
      <c r="G415" s="102">
        <v>-330</v>
      </c>
      <c r="H415" s="102">
        <v>-330</v>
      </c>
      <c r="I415" s="102">
        <v>-460</v>
      </c>
      <c r="J415" s="102">
        <v>-570</v>
      </c>
      <c r="K415" s="102">
        <v>-630</v>
      </c>
      <c r="W415" s="89"/>
    </row>
    <row r="416" spans="1:23" ht="13.5" customHeight="1" x14ac:dyDescent="0.25">
      <c r="A416" s="89"/>
      <c r="W416" s="89"/>
    </row>
    <row r="417" spans="1:23" ht="16.5" customHeight="1" x14ac:dyDescent="0.25">
      <c r="A417" s="89"/>
      <c r="B417" s="274" t="str">
        <f>_xlfn.CONCAT('Front Page'!$C$128, " ",'Front Page'!$D$128)</f>
        <v>Figure 6.18  Secure scenario adequacy analysis for the all-island system in terms of surplus (+) and deficit (-) of perfect plant</v>
      </c>
      <c r="C417" s="275"/>
      <c r="D417" s="275"/>
      <c r="E417" s="275"/>
      <c r="F417" s="275"/>
      <c r="G417" s="275"/>
      <c r="H417" s="275"/>
      <c r="I417" s="275"/>
      <c r="J417" s="275"/>
      <c r="K417" s="275"/>
      <c r="L417" s="275"/>
      <c r="M417" s="275"/>
      <c r="N417" s="275"/>
      <c r="O417" s="275"/>
      <c r="P417" s="275"/>
      <c r="Q417" s="275"/>
      <c r="R417" s="275"/>
      <c r="S417" s="275"/>
      <c r="T417" s="275"/>
      <c r="U417" s="275"/>
      <c r="V417" s="276"/>
      <c r="W417" s="89"/>
    </row>
    <row r="418" spans="1:23" x14ac:dyDescent="0.25">
      <c r="A418" s="89"/>
      <c r="B418" s="277"/>
      <c r="C418" s="277"/>
      <c r="D418" s="277"/>
      <c r="E418" s="277"/>
      <c r="F418" s="277"/>
      <c r="G418" s="277"/>
      <c r="H418" s="277"/>
      <c r="I418" s="277"/>
      <c r="J418" s="277"/>
      <c r="K418" s="277"/>
      <c r="L418" s="277"/>
      <c r="M418" s="277"/>
      <c r="N418" s="277"/>
      <c r="O418" s="277"/>
      <c r="P418" s="277"/>
      <c r="Q418" s="277"/>
      <c r="R418" s="277"/>
      <c r="S418" s="277"/>
      <c r="T418" s="277"/>
      <c r="U418" s="277"/>
      <c r="V418" s="278"/>
      <c r="W418" s="89"/>
    </row>
    <row r="419" spans="1:23" x14ac:dyDescent="0.25">
      <c r="A419" s="89"/>
      <c r="W419" s="89"/>
    </row>
    <row r="420" spans="1:23" x14ac:dyDescent="0.25">
      <c r="A420" s="89"/>
      <c r="B420" s="33"/>
      <c r="C420" s="143"/>
      <c r="D420" s="160">
        <v>2027</v>
      </c>
      <c r="E420" s="160">
        <v>2028</v>
      </c>
      <c r="F420" s="160">
        <v>2029</v>
      </c>
      <c r="G420" s="160">
        <v>2030</v>
      </c>
      <c r="H420" s="160">
        <v>2031</v>
      </c>
      <c r="I420" s="160">
        <v>2032</v>
      </c>
      <c r="J420" s="160">
        <v>2033</v>
      </c>
      <c r="K420" s="160">
        <v>2034</v>
      </c>
      <c r="W420" s="89"/>
    </row>
    <row r="421" spans="1:23" x14ac:dyDescent="0.25">
      <c r="A421" s="89"/>
      <c r="C421" s="159" t="s">
        <v>500</v>
      </c>
      <c r="D421" s="159">
        <v>0</v>
      </c>
      <c r="E421" s="159">
        <v>0</v>
      </c>
      <c r="F421" s="159">
        <v>0</v>
      </c>
      <c r="G421" s="159">
        <v>0</v>
      </c>
      <c r="H421" s="159">
        <v>0</v>
      </c>
      <c r="I421" s="159">
        <v>0</v>
      </c>
      <c r="J421" s="159">
        <v>0</v>
      </c>
      <c r="K421" s="159">
        <v>0</v>
      </c>
      <c r="W421" s="89"/>
    </row>
    <row r="422" spans="1:23" x14ac:dyDescent="0.25">
      <c r="A422" s="89"/>
      <c r="C422" s="159" t="s">
        <v>501</v>
      </c>
      <c r="D422" s="159">
        <v>0</v>
      </c>
      <c r="E422" s="159">
        <v>-10</v>
      </c>
      <c r="F422" s="159">
        <v>0</v>
      </c>
      <c r="G422" s="159">
        <v>0</v>
      </c>
      <c r="H422" s="159">
        <v>0</v>
      </c>
      <c r="I422" s="159">
        <v>-110</v>
      </c>
      <c r="J422" s="159">
        <v>-220</v>
      </c>
      <c r="K422" s="159">
        <v>-280</v>
      </c>
      <c r="W422" s="89"/>
    </row>
    <row r="423" spans="1:23" x14ac:dyDescent="0.25">
      <c r="A423" s="89"/>
      <c r="C423" s="159" t="s">
        <v>392</v>
      </c>
      <c r="D423" s="159">
        <v>-350</v>
      </c>
      <c r="E423" s="159">
        <v>-350</v>
      </c>
      <c r="F423" s="159">
        <v>-270</v>
      </c>
      <c r="G423" s="159">
        <v>-330</v>
      </c>
      <c r="H423" s="159">
        <v>-330</v>
      </c>
      <c r="I423" s="159">
        <v>-350</v>
      </c>
      <c r="J423" s="159">
        <v>-350</v>
      </c>
      <c r="K423" s="159">
        <v>-350</v>
      </c>
      <c r="W423" s="89"/>
    </row>
    <row r="424" spans="1:23" x14ac:dyDescent="0.25">
      <c r="A424" s="89"/>
      <c r="C424" s="159" t="s">
        <v>499</v>
      </c>
      <c r="D424" s="159">
        <v>-350</v>
      </c>
      <c r="E424" s="159">
        <v>-360</v>
      </c>
      <c r="F424" s="159">
        <v>-270</v>
      </c>
      <c r="G424" s="159">
        <v>-330</v>
      </c>
      <c r="H424" s="159">
        <v>-330</v>
      </c>
      <c r="I424" s="159">
        <v>-460</v>
      </c>
      <c r="J424" s="159">
        <v>-570</v>
      </c>
      <c r="K424" s="159">
        <v>-630</v>
      </c>
      <c r="W424" s="89"/>
    </row>
    <row r="425" spans="1:23" x14ac:dyDescent="0.25">
      <c r="A425" s="89"/>
      <c r="W425" s="89"/>
    </row>
    <row r="426" spans="1:23" x14ac:dyDescent="0.25">
      <c r="A426" s="89"/>
      <c r="W426" s="89"/>
    </row>
    <row r="427" spans="1:23" x14ac:dyDescent="0.25">
      <c r="A427" s="89"/>
      <c r="W427" s="89"/>
    </row>
    <row r="428" spans="1:23" x14ac:dyDescent="0.25">
      <c r="A428" s="89"/>
      <c r="W428" s="89"/>
    </row>
    <row r="429" spans="1:23" x14ac:dyDescent="0.25">
      <c r="A429" s="89"/>
      <c r="W429" s="89"/>
    </row>
    <row r="430" spans="1:23" x14ac:dyDescent="0.25">
      <c r="A430" s="89"/>
      <c r="W430" s="89"/>
    </row>
    <row r="431" spans="1:23" x14ac:dyDescent="0.25">
      <c r="A431" s="89"/>
      <c r="W431" s="89"/>
    </row>
    <row r="432" spans="1:23" x14ac:dyDescent="0.25">
      <c r="A432" s="89"/>
      <c r="W432" s="89"/>
    </row>
    <row r="433" spans="1:23" x14ac:dyDescent="0.25">
      <c r="A433" s="110"/>
      <c r="B433" s="39"/>
      <c r="C433" s="39"/>
      <c r="D433" s="39"/>
      <c r="E433" s="39"/>
      <c r="F433" s="39"/>
      <c r="G433" s="39"/>
      <c r="H433" s="39"/>
      <c r="I433" s="39"/>
      <c r="J433" s="39"/>
      <c r="K433" s="39"/>
      <c r="L433" s="39"/>
      <c r="M433" s="39"/>
      <c r="N433" s="39"/>
      <c r="O433" s="39"/>
      <c r="P433" s="39"/>
      <c r="Q433" s="39"/>
      <c r="R433" s="39"/>
      <c r="S433" s="39"/>
      <c r="T433" s="39"/>
      <c r="U433" s="39"/>
      <c r="V433" s="39"/>
      <c r="W433" s="39"/>
    </row>
  </sheetData>
  <mergeCells count="41">
    <mergeCell ref="B344:V345"/>
    <mergeCell ref="B367:V368"/>
    <mergeCell ref="B190:V191"/>
    <mergeCell ref="B417:V418"/>
    <mergeCell ref="B385:V386"/>
    <mergeCell ref="B350:V351"/>
    <mergeCell ref="B409:V410"/>
    <mergeCell ref="B393:V394"/>
    <mergeCell ref="B174:V175"/>
    <mergeCell ref="B249:V250"/>
    <mergeCell ref="B256:V257"/>
    <mergeCell ref="B182:V183"/>
    <mergeCell ref="B242:V243"/>
    <mergeCell ref="B207:V208"/>
    <mergeCell ref="B2:V2"/>
    <mergeCell ref="B6:V7"/>
    <mergeCell ref="B4:V4"/>
    <mergeCell ref="B51:V52"/>
    <mergeCell ref="B15:V15"/>
    <mergeCell ref="B58:V59"/>
    <mergeCell ref="B66:V67"/>
    <mergeCell ref="B17:V18"/>
    <mergeCell ref="B34:V35"/>
    <mergeCell ref="B89:V90"/>
    <mergeCell ref="B72:V73"/>
    <mergeCell ref="B95:V96"/>
    <mergeCell ref="B134:V135"/>
    <mergeCell ref="B127:V128"/>
    <mergeCell ref="B151:V152"/>
    <mergeCell ref="B383:V383"/>
    <mergeCell ref="B224:V225"/>
    <mergeCell ref="B262:V263"/>
    <mergeCell ref="B286:V287"/>
    <mergeCell ref="B303:V304"/>
    <mergeCell ref="B327:V328"/>
    <mergeCell ref="B375:V376"/>
    <mergeCell ref="B280:V281"/>
    <mergeCell ref="B320:V321"/>
    <mergeCell ref="B157:V158"/>
    <mergeCell ref="B110:V111"/>
    <mergeCell ref="B205:V20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8C3D-E00C-46BF-933B-736F0ED9E768}">
  <sheetPr>
    <tabColor theme="0"/>
  </sheetPr>
  <dimension ref="A1:AG58"/>
  <sheetViews>
    <sheetView workbookViewId="0"/>
  </sheetViews>
  <sheetFormatPr defaultColWidth="9.140625" defaultRowHeight="15" x14ac:dyDescent="0.25"/>
  <cols>
    <col min="1" max="1" width="3.85546875" style="1" customWidth="1"/>
    <col min="2" max="2" width="3.42578125" style="1" customWidth="1"/>
    <col min="3" max="3" width="26.85546875" style="1" customWidth="1"/>
    <col min="4" max="15" width="9.710937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8"/>
      <c r="B1" s="9"/>
      <c r="C1" s="9"/>
      <c r="D1" s="9"/>
      <c r="E1" s="9"/>
      <c r="F1" s="9"/>
      <c r="G1" s="9"/>
      <c r="H1" s="9"/>
      <c r="I1" s="9"/>
      <c r="J1" s="9"/>
      <c r="K1" s="9"/>
      <c r="L1" s="9"/>
      <c r="M1" s="9"/>
      <c r="N1" s="9"/>
      <c r="O1" s="9"/>
      <c r="P1" s="9"/>
      <c r="Q1" s="9"/>
      <c r="R1" s="9"/>
      <c r="S1" s="9"/>
      <c r="T1" s="9"/>
      <c r="U1" s="9"/>
      <c r="V1" s="10"/>
    </row>
    <row r="2" spans="1:33" ht="31.5" x14ac:dyDescent="0.5">
      <c r="A2" s="32"/>
      <c r="B2" s="294" t="s">
        <v>652</v>
      </c>
      <c r="C2" s="295"/>
      <c r="D2" s="295"/>
      <c r="E2" s="295"/>
      <c r="F2" s="295"/>
      <c r="G2" s="295"/>
      <c r="H2" s="295"/>
      <c r="I2" s="295"/>
      <c r="J2" s="295"/>
      <c r="K2" s="295"/>
      <c r="L2" s="295"/>
      <c r="M2" s="295"/>
      <c r="N2" s="295"/>
      <c r="O2" s="295"/>
      <c r="P2" s="295"/>
      <c r="Q2" s="295"/>
      <c r="R2" s="295"/>
      <c r="S2" s="295"/>
      <c r="T2" s="295"/>
      <c r="U2" s="296"/>
      <c r="V2" s="12"/>
    </row>
    <row r="3" spans="1:33" x14ac:dyDescent="0.25">
      <c r="A3" s="32"/>
      <c r="B3" s="27"/>
      <c r="C3" s="28"/>
      <c r="D3" s="28"/>
      <c r="E3" s="28"/>
      <c r="F3" s="28"/>
      <c r="G3" s="28"/>
      <c r="H3" s="28"/>
      <c r="I3" s="28"/>
      <c r="J3" s="28"/>
      <c r="K3" s="28"/>
      <c r="L3" s="28"/>
      <c r="M3" s="28"/>
      <c r="N3" s="28"/>
      <c r="O3" s="28"/>
      <c r="P3" s="28"/>
      <c r="Q3" s="28"/>
      <c r="R3" s="28"/>
      <c r="S3" s="28"/>
      <c r="T3" s="28"/>
      <c r="U3" s="29"/>
      <c r="V3" s="12"/>
    </row>
    <row r="4" spans="1:33" ht="14.45" customHeight="1" x14ac:dyDescent="0.25">
      <c r="A4" s="32"/>
      <c r="B4" s="291" t="str">
        <f>_xlfn.CONCAT('Front Page'!$C$129, " ",'Front Page'!$D$129)</f>
        <v>Table A1.1 Demand forecast for the median scenario in calendar year format for Ireland and Northern Ireland</v>
      </c>
      <c r="C4" s="292"/>
      <c r="D4" s="292"/>
      <c r="E4" s="292"/>
      <c r="F4" s="292"/>
      <c r="G4" s="292"/>
      <c r="H4" s="292"/>
      <c r="I4" s="292"/>
      <c r="J4" s="292"/>
      <c r="K4" s="292"/>
      <c r="L4" s="292"/>
      <c r="M4" s="292"/>
      <c r="N4" s="292"/>
      <c r="O4" s="292"/>
      <c r="P4" s="292"/>
      <c r="Q4" s="292"/>
      <c r="R4" s="292"/>
      <c r="S4" s="292"/>
      <c r="T4" s="292"/>
      <c r="U4" s="293"/>
      <c r="V4" s="12"/>
    </row>
    <row r="5" spans="1:33" x14ac:dyDescent="0.25">
      <c r="A5" s="32"/>
      <c r="B5" s="4"/>
      <c r="E5" s="19"/>
      <c r="F5" s="19"/>
      <c r="G5" s="19"/>
      <c r="H5" s="19"/>
      <c r="I5" s="19"/>
      <c r="J5" s="19"/>
      <c r="K5" s="19"/>
      <c r="L5" s="19"/>
      <c r="M5" s="19"/>
      <c r="N5" s="19"/>
      <c r="O5" s="19"/>
      <c r="P5" s="19"/>
      <c r="Q5" s="19"/>
      <c r="R5" s="19"/>
      <c r="S5" s="19"/>
      <c r="T5" s="19"/>
      <c r="U5" s="5"/>
      <c r="V5" s="12"/>
    </row>
    <row r="6" spans="1:33" ht="15" customHeight="1" x14ac:dyDescent="0.25">
      <c r="A6" s="32"/>
      <c r="B6" s="4"/>
      <c r="C6" s="173" t="s">
        <v>67</v>
      </c>
      <c r="D6" s="249" t="s">
        <v>653</v>
      </c>
      <c r="E6" s="249"/>
      <c r="F6" s="249"/>
      <c r="G6" s="249"/>
      <c r="H6" s="249"/>
      <c r="I6" s="249"/>
      <c r="J6" s="249" t="s">
        <v>655</v>
      </c>
      <c r="K6" s="249"/>
      <c r="L6" s="250"/>
      <c r="M6" s="248" t="s">
        <v>656</v>
      </c>
      <c r="N6" s="249"/>
      <c r="O6" s="250"/>
      <c r="P6" s="19"/>
      <c r="Q6" s="19"/>
      <c r="R6" s="19"/>
      <c r="S6" s="19"/>
      <c r="T6" s="19"/>
      <c r="U6" s="5"/>
      <c r="V6" s="12"/>
      <c r="X6" s="131"/>
      <c r="Z6" s="131"/>
      <c r="AA6" s="131"/>
      <c r="AB6" s="131"/>
      <c r="AC6" s="131"/>
      <c r="AD6" s="131"/>
      <c r="AE6" s="131"/>
      <c r="AF6" s="131"/>
      <c r="AG6" s="131"/>
    </row>
    <row r="7" spans="1:33" ht="15" customHeight="1" x14ac:dyDescent="0.25">
      <c r="A7" s="32"/>
      <c r="B7" s="4"/>
      <c r="C7" s="167" t="s">
        <v>2</v>
      </c>
      <c r="D7" s="289" t="s">
        <v>390</v>
      </c>
      <c r="E7" s="290"/>
      <c r="F7" s="289" t="s">
        <v>391</v>
      </c>
      <c r="G7" s="290"/>
      <c r="H7" s="289" t="s">
        <v>657</v>
      </c>
      <c r="I7" s="290"/>
      <c r="J7" s="287" t="s">
        <v>390</v>
      </c>
      <c r="K7" s="285" t="s">
        <v>391</v>
      </c>
      <c r="L7" s="287" t="s">
        <v>657</v>
      </c>
      <c r="M7" s="287" t="s">
        <v>390</v>
      </c>
      <c r="N7" s="285" t="s">
        <v>391</v>
      </c>
      <c r="O7" s="287" t="s">
        <v>657</v>
      </c>
      <c r="P7" s="19"/>
      <c r="Q7" s="19"/>
      <c r="R7" s="19"/>
      <c r="S7" s="19"/>
      <c r="T7" s="19"/>
      <c r="U7" s="5"/>
      <c r="V7" s="12"/>
      <c r="X7" s="21"/>
    </row>
    <row r="8" spans="1:33" x14ac:dyDescent="0.25">
      <c r="A8" s="32"/>
      <c r="B8" s="4"/>
      <c r="C8" s="167"/>
      <c r="D8" s="59" t="s">
        <v>654</v>
      </c>
      <c r="E8" s="59" t="s">
        <v>658</v>
      </c>
      <c r="F8" s="59" t="s">
        <v>654</v>
      </c>
      <c r="G8" s="59" t="s">
        <v>658</v>
      </c>
      <c r="H8" s="59" t="s">
        <v>654</v>
      </c>
      <c r="I8" s="59" t="s">
        <v>658</v>
      </c>
      <c r="J8" s="288"/>
      <c r="K8" s="286"/>
      <c r="L8" s="288"/>
      <c r="M8" s="288"/>
      <c r="N8" s="286"/>
      <c r="O8" s="288"/>
      <c r="P8" s="19"/>
      <c r="Q8" s="19"/>
      <c r="R8" s="19"/>
      <c r="S8" s="19"/>
      <c r="T8" s="19"/>
      <c r="U8" s="5"/>
      <c r="V8" s="12"/>
      <c r="X8" s="21"/>
    </row>
    <row r="9" spans="1:33" x14ac:dyDescent="0.25">
      <c r="A9" s="32"/>
      <c r="B9" s="4"/>
      <c r="C9" s="166">
        <v>2023</v>
      </c>
      <c r="D9" s="168">
        <v>34</v>
      </c>
      <c r="E9" s="172"/>
      <c r="F9" s="169">
        <v>8.09</v>
      </c>
      <c r="G9" s="172"/>
      <c r="H9" s="169">
        <v>42.1</v>
      </c>
      <c r="I9" s="172"/>
      <c r="J9" s="169">
        <v>5.76</v>
      </c>
      <c r="K9" s="169">
        <v>1.6</v>
      </c>
      <c r="L9" s="171">
        <v>7.36</v>
      </c>
      <c r="M9" s="169">
        <v>5.64</v>
      </c>
      <c r="N9" s="171">
        <v>1.57</v>
      </c>
      <c r="O9" s="169">
        <v>7.21</v>
      </c>
      <c r="P9" s="19"/>
      <c r="Q9" s="19"/>
      <c r="R9" s="19"/>
      <c r="S9" s="19"/>
      <c r="T9" s="19"/>
      <c r="U9" s="5"/>
      <c r="V9" s="12"/>
      <c r="X9" s="21"/>
    </row>
    <row r="10" spans="1:33" x14ac:dyDescent="0.25">
      <c r="A10" s="32"/>
      <c r="B10" s="4"/>
      <c r="C10" s="166">
        <v>2024</v>
      </c>
      <c r="D10" s="168">
        <v>35.799999999999997</v>
      </c>
      <c r="E10" s="172">
        <v>5.2999999999999999E-2</v>
      </c>
      <c r="F10" s="169">
        <v>8.2100000000000009</v>
      </c>
      <c r="G10" s="172">
        <v>1.6E-2</v>
      </c>
      <c r="H10" s="169">
        <v>44.1</v>
      </c>
      <c r="I10" s="172">
        <v>4.5999999999999999E-2</v>
      </c>
      <c r="J10" s="169">
        <v>5.95</v>
      </c>
      <c r="K10" s="169">
        <v>1.59</v>
      </c>
      <c r="L10" s="171">
        <v>7.54</v>
      </c>
      <c r="M10" s="169">
        <v>5.83</v>
      </c>
      <c r="N10" s="171">
        <v>1.56</v>
      </c>
      <c r="O10" s="169">
        <v>7.39</v>
      </c>
      <c r="P10" s="19"/>
      <c r="Q10" s="19"/>
      <c r="R10" s="19"/>
      <c r="S10" s="19"/>
      <c r="T10" s="19"/>
      <c r="U10" s="5"/>
      <c r="V10" s="12"/>
      <c r="X10" s="21"/>
    </row>
    <row r="11" spans="1:33" x14ac:dyDescent="0.25">
      <c r="A11" s="32"/>
      <c r="B11" s="4"/>
      <c r="C11" s="166">
        <v>2025</v>
      </c>
      <c r="D11" s="168">
        <v>37.700000000000003</v>
      </c>
      <c r="E11" s="172">
        <v>5.1999999999999998E-2</v>
      </c>
      <c r="F11" s="169">
        <v>8.33</v>
      </c>
      <c r="G11" s="172">
        <v>1.4E-2</v>
      </c>
      <c r="H11" s="169">
        <v>46.1</v>
      </c>
      <c r="I11" s="172">
        <v>4.4999999999999998E-2</v>
      </c>
      <c r="J11" s="169">
        <v>6.13</v>
      </c>
      <c r="K11" s="169">
        <v>1.61</v>
      </c>
      <c r="L11" s="171">
        <v>7.72</v>
      </c>
      <c r="M11" s="169">
        <v>6.02</v>
      </c>
      <c r="N11" s="171">
        <v>1.57</v>
      </c>
      <c r="O11" s="169">
        <v>7.57</v>
      </c>
      <c r="P11" s="19"/>
      <c r="Q11" s="19"/>
      <c r="R11" s="19"/>
      <c r="S11" s="19"/>
      <c r="T11" s="19"/>
      <c r="U11" s="5"/>
      <c r="V11" s="12"/>
      <c r="X11" s="21"/>
    </row>
    <row r="12" spans="1:33" x14ac:dyDescent="0.25">
      <c r="A12" s="32"/>
      <c r="B12" s="4"/>
      <c r="C12" s="166">
        <v>2026</v>
      </c>
      <c r="D12" s="168">
        <v>39.5</v>
      </c>
      <c r="E12" s="172">
        <v>4.7E-2</v>
      </c>
      <c r="F12" s="169">
        <v>8.57</v>
      </c>
      <c r="G12" s="172">
        <v>2.8000000000000001E-2</v>
      </c>
      <c r="H12" s="169">
        <v>48.1</v>
      </c>
      <c r="I12" s="172">
        <v>4.3999999999999997E-2</v>
      </c>
      <c r="J12" s="169">
        <v>6.32</v>
      </c>
      <c r="K12" s="169">
        <v>1.67</v>
      </c>
      <c r="L12" s="171">
        <v>7.97</v>
      </c>
      <c r="M12" s="169">
        <v>6.21</v>
      </c>
      <c r="N12" s="171">
        <v>1.63</v>
      </c>
      <c r="O12" s="169">
        <v>7.82</v>
      </c>
      <c r="P12" s="19"/>
      <c r="Q12" s="19"/>
      <c r="R12" s="19"/>
      <c r="S12" s="19"/>
      <c r="T12" s="19"/>
      <c r="U12" s="5"/>
      <c r="V12" s="12"/>
      <c r="X12" s="21"/>
    </row>
    <row r="13" spans="1:33" x14ac:dyDescent="0.25">
      <c r="A13" s="32"/>
      <c r="B13" s="4"/>
      <c r="C13" s="166">
        <v>2027</v>
      </c>
      <c r="D13" s="168">
        <v>41.1</v>
      </c>
      <c r="E13" s="172">
        <v>4.1000000000000002E-2</v>
      </c>
      <c r="F13" s="169">
        <v>9.0500000000000007</v>
      </c>
      <c r="G13" s="172">
        <v>5.7000000000000002E-2</v>
      </c>
      <c r="H13" s="169">
        <v>50.2</v>
      </c>
      <c r="I13" s="172">
        <v>4.3999999999999997E-2</v>
      </c>
      <c r="J13" s="169">
        <v>6.46</v>
      </c>
      <c r="K13" s="169">
        <v>1.75</v>
      </c>
      <c r="L13" s="171">
        <v>8.19</v>
      </c>
      <c r="M13" s="169">
        <v>6.35</v>
      </c>
      <c r="N13" s="171">
        <v>1.71</v>
      </c>
      <c r="O13" s="169">
        <v>8.0399999999999991</v>
      </c>
      <c r="P13" s="19"/>
      <c r="Q13" s="19"/>
      <c r="R13" s="19"/>
      <c r="S13" s="19"/>
      <c r="T13" s="19"/>
      <c r="U13" s="5"/>
      <c r="V13" s="12"/>
      <c r="X13" s="21"/>
    </row>
    <row r="14" spans="1:33" x14ac:dyDescent="0.25">
      <c r="A14" s="32"/>
      <c r="B14" s="4"/>
      <c r="C14" s="166">
        <v>2028</v>
      </c>
      <c r="D14" s="168">
        <v>42.4</v>
      </c>
      <c r="E14" s="172">
        <v>3.1E-2</v>
      </c>
      <c r="F14" s="169">
        <v>9.31</v>
      </c>
      <c r="G14" s="172">
        <v>2.9000000000000001E-2</v>
      </c>
      <c r="H14" s="169">
        <v>51.7</v>
      </c>
      <c r="I14" s="172">
        <v>0.03</v>
      </c>
      <c r="J14" s="169">
        <v>6.57</v>
      </c>
      <c r="K14" s="169">
        <v>1.79</v>
      </c>
      <c r="L14" s="171">
        <v>8.33</v>
      </c>
      <c r="M14" s="169">
        <v>6.46</v>
      </c>
      <c r="N14" s="171">
        <v>1.76</v>
      </c>
      <c r="O14" s="169">
        <v>8.18</v>
      </c>
      <c r="P14" s="19"/>
      <c r="Q14" s="19"/>
      <c r="R14" s="19"/>
      <c r="S14" s="19"/>
      <c r="T14" s="19"/>
      <c r="U14" s="5"/>
      <c r="V14" s="12"/>
      <c r="X14" s="21"/>
    </row>
    <row r="15" spans="1:33" x14ac:dyDescent="0.25">
      <c r="A15" s="32"/>
      <c r="B15" s="4"/>
      <c r="C15" s="166">
        <v>2029</v>
      </c>
      <c r="D15" s="168">
        <v>43.5</v>
      </c>
      <c r="E15" s="172">
        <v>2.8000000000000001E-2</v>
      </c>
      <c r="F15" s="169">
        <v>9.58</v>
      </c>
      <c r="G15" s="172">
        <v>2.9000000000000001E-2</v>
      </c>
      <c r="H15" s="169">
        <v>53.1</v>
      </c>
      <c r="I15" s="172">
        <v>2.8000000000000001E-2</v>
      </c>
      <c r="J15" s="169">
        <v>6.64</v>
      </c>
      <c r="K15" s="169">
        <v>1.84</v>
      </c>
      <c r="L15" s="171">
        <v>8.4499999999999993</v>
      </c>
      <c r="M15" s="169">
        <v>6.53</v>
      </c>
      <c r="N15" s="171">
        <v>1.8</v>
      </c>
      <c r="O15" s="169">
        <v>8.3000000000000007</v>
      </c>
      <c r="P15" s="19"/>
      <c r="Q15" s="19"/>
      <c r="R15" s="19"/>
      <c r="S15" s="19"/>
      <c r="T15" s="19"/>
      <c r="U15" s="5"/>
      <c r="V15" s="12"/>
      <c r="X15" s="21"/>
    </row>
    <row r="16" spans="1:33" x14ac:dyDescent="0.25">
      <c r="A16" s="32"/>
      <c r="B16" s="4"/>
      <c r="C16" s="166">
        <v>2030</v>
      </c>
      <c r="D16" s="168">
        <v>44.7</v>
      </c>
      <c r="E16" s="172">
        <v>2.5999999999999999E-2</v>
      </c>
      <c r="F16" s="169">
        <v>9.83</v>
      </c>
      <c r="G16" s="172">
        <v>2.5000000000000001E-2</v>
      </c>
      <c r="H16" s="169">
        <v>54.5</v>
      </c>
      <c r="I16" s="172">
        <v>2.5999999999999999E-2</v>
      </c>
      <c r="J16" s="169">
        <v>6.72</v>
      </c>
      <c r="K16" s="169">
        <v>1.87</v>
      </c>
      <c r="L16" s="171">
        <v>8.5299999999999994</v>
      </c>
      <c r="M16" s="169">
        <v>6.61</v>
      </c>
      <c r="N16" s="171">
        <v>1.84</v>
      </c>
      <c r="O16" s="169">
        <v>8.39</v>
      </c>
      <c r="P16" s="19"/>
      <c r="Q16" s="19"/>
      <c r="R16" s="19"/>
      <c r="S16" s="19"/>
      <c r="T16" s="19"/>
      <c r="U16" s="5"/>
      <c r="V16" s="12"/>
      <c r="X16" s="21"/>
    </row>
    <row r="17" spans="1:33" x14ac:dyDescent="0.25">
      <c r="A17" s="32"/>
      <c r="B17" s="4"/>
      <c r="C17" s="166">
        <v>2031</v>
      </c>
      <c r="D17" s="168">
        <v>46</v>
      </c>
      <c r="E17" s="172">
        <v>2.9000000000000001E-2</v>
      </c>
      <c r="F17" s="169">
        <v>10.11</v>
      </c>
      <c r="G17" s="172">
        <v>2.9000000000000001E-2</v>
      </c>
      <c r="H17" s="169">
        <v>56.1</v>
      </c>
      <c r="I17" s="172">
        <v>2.9000000000000001E-2</v>
      </c>
      <c r="J17" s="169">
        <v>6.83</v>
      </c>
      <c r="K17" s="169">
        <v>1.91</v>
      </c>
      <c r="L17" s="171">
        <v>8.66</v>
      </c>
      <c r="M17" s="169">
        <v>6.71</v>
      </c>
      <c r="N17" s="171">
        <v>1.88</v>
      </c>
      <c r="O17" s="169">
        <v>8.52</v>
      </c>
      <c r="P17" s="19"/>
      <c r="Q17" s="19"/>
      <c r="R17" s="19"/>
      <c r="S17" s="19"/>
      <c r="T17" s="19"/>
      <c r="U17" s="5"/>
      <c r="V17" s="12"/>
      <c r="X17" s="21"/>
    </row>
    <row r="18" spans="1:33" x14ac:dyDescent="0.25">
      <c r="A18" s="32"/>
      <c r="B18" s="4"/>
      <c r="C18" s="166">
        <v>2032</v>
      </c>
      <c r="D18" s="168">
        <v>47.2</v>
      </c>
      <c r="E18" s="172">
        <v>2.7E-2</v>
      </c>
      <c r="F18" s="169">
        <v>10.47</v>
      </c>
      <c r="G18" s="172">
        <v>3.5000000000000003E-2</v>
      </c>
      <c r="H18" s="169">
        <v>57.7</v>
      </c>
      <c r="I18" s="172">
        <v>2.8000000000000001E-2</v>
      </c>
      <c r="J18" s="169">
        <v>6.92</v>
      </c>
      <c r="K18" s="169">
        <v>1.95</v>
      </c>
      <c r="L18" s="171">
        <v>8.7899999999999991</v>
      </c>
      <c r="M18" s="169">
        <v>6.81</v>
      </c>
      <c r="N18" s="171">
        <v>1.91</v>
      </c>
      <c r="O18" s="169">
        <v>8.6300000000000008</v>
      </c>
      <c r="P18" s="19"/>
      <c r="Q18" s="19"/>
      <c r="R18" s="19"/>
      <c r="S18" s="19"/>
      <c r="T18" s="19"/>
      <c r="U18" s="5"/>
      <c r="V18" s="12"/>
      <c r="X18" s="21"/>
    </row>
    <row r="19" spans="1:33" x14ac:dyDescent="0.25">
      <c r="A19" s="32"/>
      <c r="B19" s="4"/>
      <c r="C19" s="166">
        <v>2033</v>
      </c>
      <c r="D19" s="168">
        <v>48.4</v>
      </c>
      <c r="E19" s="172">
        <v>2.5000000000000001E-2</v>
      </c>
      <c r="F19" s="169">
        <v>10.71</v>
      </c>
      <c r="G19" s="172">
        <v>2.3E-2</v>
      </c>
      <c r="H19" s="169">
        <v>59.1</v>
      </c>
      <c r="I19" s="172">
        <v>2.5000000000000001E-2</v>
      </c>
      <c r="J19" s="169">
        <v>7.03</v>
      </c>
      <c r="K19" s="169">
        <v>1.99</v>
      </c>
      <c r="L19" s="171">
        <v>8.9</v>
      </c>
      <c r="M19" s="169">
        <v>6.91</v>
      </c>
      <c r="N19" s="171">
        <v>1.96</v>
      </c>
      <c r="O19" s="169">
        <v>8.76</v>
      </c>
      <c r="P19" s="19"/>
      <c r="Q19" s="19"/>
      <c r="R19" s="19"/>
      <c r="S19" s="19"/>
      <c r="T19" s="19"/>
      <c r="U19" s="5"/>
      <c r="V19" s="12"/>
      <c r="X19" s="21"/>
    </row>
    <row r="20" spans="1:33" x14ac:dyDescent="0.25">
      <c r="A20" s="32"/>
      <c r="B20" s="4"/>
      <c r="C20" s="166">
        <v>2034</v>
      </c>
      <c r="D20" s="168">
        <v>49.5</v>
      </c>
      <c r="E20" s="172">
        <v>2.4E-2</v>
      </c>
      <c r="F20" s="169">
        <v>10.94</v>
      </c>
      <c r="G20" s="172">
        <v>2.1999999999999999E-2</v>
      </c>
      <c r="H20" s="169">
        <v>60.5</v>
      </c>
      <c r="I20" s="172">
        <v>2.3E-2</v>
      </c>
      <c r="J20" s="169">
        <v>7.12</v>
      </c>
      <c r="K20" s="169">
        <v>2.04</v>
      </c>
      <c r="L20" s="171">
        <v>9.0299999999999994</v>
      </c>
      <c r="M20" s="169">
        <v>7.01</v>
      </c>
      <c r="N20" s="171">
        <v>2</v>
      </c>
      <c r="O20" s="169">
        <v>8.8800000000000008</v>
      </c>
      <c r="P20" s="19"/>
      <c r="Q20" s="19"/>
      <c r="R20" s="19"/>
      <c r="S20" s="19"/>
      <c r="T20" s="19"/>
      <c r="U20" s="5"/>
      <c r="V20" s="12"/>
      <c r="X20" s="21"/>
    </row>
    <row r="21" spans="1:33" x14ac:dyDescent="0.25">
      <c r="A21" s="32"/>
      <c r="B21" s="4"/>
      <c r="E21" s="19"/>
      <c r="F21" s="19"/>
      <c r="G21" s="19"/>
      <c r="H21" s="19"/>
      <c r="I21" s="19"/>
      <c r="J21" s="19"/>
      <c r="K21" s="19"/>
      <c r="L21" s="19"/>
      <c r="M21" s="19"/>
      <c r="N21" s="19"/>
      <c r="O21" s="19"/>
      <c r="P21" s="19"/>
      <c r="Q21" s="19"/>
      <c r="R21" s="19"/>
      <c r="S21" s="19"/>
      <c r="T21" s="19"/>
      <c r="U21" s="5"/>
      <c r="V21" s="12"/>
      <c r="X21" s="21"/>
    </row>
    <row r="22" spans="1:33" ht="15.75" x14ac:dyDescent="0.25">
      <c r="A22" s="32"/>
      <c r="B22" s="291" t="str">
        <f>_xlfn.CONCAT('Front Page'!$C$130, " ",'Front Page'!$D$130)</f>
        <v>Table A1.2 Demand forecast for the low scenario in calendar year format for Ireland and Northern Ireland</v>
      </c>
      <c r="C22" s="292"/>
      <c r="D22" s="292"/>
      <c r="E22" s="292"/>
      <c r="F22" s="292"/>
      <c r="G22" s="292"/>
      <c r="H22" s="292"/>
      <c r="I22" s="292"/>
      <c r="J22" s="292"/>
      <c r="K22" s="292"/>
      <c r="L22" s="292"/>
      <c r="M22" s="292"/>
      <c r="N22" s="292"/>
      <c r="O22" s="292"/>
      <c r="P22" s="292"/>
      <c r="Q22" s="292"/>
      <c r="R22" s="292"/>
      <c r="S22" s="292"/>
      <c r="T22" s="292"/>
      <c r="U22" s="293"/>
      <c r="V22" s="12"/>
    </row>
    <row r="23" spans="1:33" x14ac:dyDescent="0.25">
      <c r="A23" s="32"/>
      <c r="B23" s="4"/>
      <c r="E23" s="19"/>
      <c r="F23" s="19"/>
      <c r="G23" s="19"/>
      <c r="H23" s="19"/>
      <c r="I23" s="19"/>
      <c r="J23" s="19"/>
      <c r="K23" s="19"/>
      <c r="L23" s="19"/>
      <c r="M23" s="19"/>
      <c r="N23" s="19"/>
      <c r="O23" s="19"/>
      <c r="P23" s="19"/>
      <c r="Q23" s="19"/>
      <c r="R23" s="19"/>
      <c r="S23" s="19"/>
      <c r="T23" s="19"/>
      <c r="U23" s="5"/>
      <c r="V23" s="12"/>
    </row>
    <row r="24" spans="1:33" ht="15" customHeight="1" x14ac:dyDescent="0.25">
      <c r="A24" s="32"/>
      <c r="B24" s="4"/>
      <c r="C24" s="173" t="s">
        <v>67</v>
      </c>
      <c r="D24" s="249" t="s">
        <v>653</v>
      </c>
      <c r="E24" s="249"/>
      <c r="F24" s="249"/>
      <c r="G24" s="249"/>
      <c r="H24" s="249"/>
      <c r="I24" s="249"/>
      <c r="J24" s="249" t="s">
        <v>655</v>
      </c>
      <c r="K24" s="249"/>
      <c r="L24" s="250"/>
      <c r="M24" s="248" t="s">
        <v>656</v>
      </c>
      <c r="N24" s="249"/>
      <c r="O24" s="250"/>
      <c r="P24" s="19"/>
      <c r="Q24" s="19"/>
      <c r="R24" s="19"/>
      <c r="S24" s="19"/>
      <c r="T24" s="19"/>
      <c r="U24" s="5"/>
      <c r="V24" s="12"/>
      <c r="X24" s="131"/>
      <c r="Z24" s="131"/>
      <c r="AA24" s="131"/>
      <c r="AB24" s="131"/>
      <c r="AC24" s="131"/>
      <c r="AD24" s="131"/>
      <c r="AE24" s="131"/>
      <c r="AF24" s="131"/>
      <c r="AG24" s="131"/>
    </row>
    <row r="25" spans="1:33" ht="15" customHeight="1" x14ac:dyDescent="0.25">
      <c r="A25" s="32"/>
      <c r="B25" s="4"/>
      <c r="C25" s="167" t="s">
        <v>2</v>
      </c>
      <c r="D25" s="289" t="s">
        <v>390</v>
      </c>
      <c r="E25" s="290"/>
      <c r="F25" s="289" t="s">
        <v>391</v>
      </c>
      <c r="G25" s="290"/>
      <c r="H25" s="289" t="s">
        <v>657</v>
      </c>
      <c r="I25" s="290"/>
      <c r="J25" s="287" t="s">
        <v>390</v>
      </c>
      <c r="K25" s="285" t="s">
        <v>391</v>
      </c>
      <c r="L25" s="287" t="s">
        <v>657</v>
      </c>
      <c r="M25" s="287" t="s">
        <v>390</v>
      </c>
      <c r="N25" s="285" t="s">
        <v>391</v>
      </c>
      <c r="O25" s="287" t="s">
        <v>657</v>
      </c>
      <c r="P25" s="19"/>
      <c r="Q25" s="19"/>
      <c r="R25" s="19"/>
      <c r="S25" s="19"/>
      <c r="T25" s="19"/>
      <c r="U25" s="5"/>
      <c r="V25" s="12"/>
      <c r="X25" s="21"/>
    </row>
    <row r="26" spans="1:33" x14ac:dyDescent="0.25">
      <c r="A26" s="32"/>
      <c r="B26" s="4"/>
      <c r="C26" s="167"/>
      <c r="D26" s="59" t="s">
        <v>654</v>
      </c>
      <c r="E26" s="59" t="s">
        <v>658</v>
      </c>
      <c r="F26" s="59" t="s">
        <v>654</v>
      </c>
      <c r="G26" s="59" t="s">
        <v>658</v>
      </c>
      <c r="H26" s="59" t="s">
        <v>654</v>
      </c>
      <c r="I26" s="59" t="s">
        <v>658</v>
      </c>
      <c r="J26" s="288"/>
      <c r="K26" s="286"/>
      <c r="L26" s="288"/>
      <c r="M26" s="288"/>
      <c r="N26" s="286"/>
      <c r="O26" s="288"/>
      <c r="P26" s="19"/>
      <c r="Q26" s="19"/>
      <c r="R26" s="19"/>
      <c r="S26" s="19"/>
      <c r="T26" s="19"/>
      <c r="U26" s="5"/>
      <c r="V26" s="12"/>
      <c r="X26" s="21"/>
    </row>
    <row r="27" spans="1:33" x14ac:dyDescent="0.25">
      <c r="A27" s="32"/>
      <c r="B27" s="4"/>
      <c r="C27" s="166">
        <v>2023</v>
      </c>
      <c r="D27" s="168">
        <v>34</v>
      </c>
      <c r="E27" s="172"/>
      <c r="F27" s="169">
        <v>8.09</v>
      </c>
      <c r="G27" s="172"/>
      <c r="H27" s="168">
        <v>42.1</v>
      </c>
      <c r="I27" s="172"/>
      <c r="J27" s="171">
        <v>5.75</v>
      </c>
      <c r="K27" s="171">
        <v>1.6</v>
      </c>
      <c r="L27" s="171">
        <v>7.35</v>
      </c>
      <c r="M27" s="171">
        <v>5.64</v>
      </c>
      <c r="N27" s="171">
        <v>1.57</v>
      </c>
      <c r="O27" s="171">
        <v>7.21</v>
      </c>
      <c r="P27" s="19"/>
      <c r="Q27" s="19"/>
      <c r="R27" s="19"/>
      <c r="S27" s="19"/>
      <c r="T27" s="19"/>
      <c r="U27" s="5"/>
      <c r="V27" s="12"/>
      <c r="X27" s="21"/>
    </row>
    <row r="28" spans="1:33" x14ac:dyDescent="0.25">
      <c r="A28" s="32"/>
      <c r="B28" s="4"/>
      <c r="C28" s="166">
        <v>2024</v>
      </c>
      <c r="D28" s="168">
        <v>35.1</v>
      </c>
      <c r="E28" s="172">
        <v>0.03</v>
      </c>
      <c r="F28" s="169">
        <v>7.95</v>
      </c>
      <c r="G28" s="172">
        <v>-1.7000000000000001E-2</v>
      </c>
      <c r="H28" s="168">
        <v>43</v>
      </c>
      <c r="I28" s="172">
        <v>2.1000000000000001E-2</v>
      </c>
      <c r="J28" s="171">
        <v>5.77</v>
      </c>
      <c r="K28" s="171">
        <v>1.49</v>
      </c>
      <c r="L28" s="171">
        <v>7.26</v>
      </c>
      <c r="M28" s="171">
        <v>5.65</v>
      </c>
      <c r="N28" s="171">
        <v>1.45</v>
      </c>
      <c r="O28" s="171">
        <v>7.11</v>
      </c>
      <c r="P28" s="19"/>
      <c r="Q28" s="19"/>
      <c r="R28" s="19"/>
      <c r="S28" s="19"/>
      <c r="T28" s="19"/>
      <c r="U28" s="5"/>
      <c r="V28" s="12"/>
      <c r="X28" s="21"/>
    </row>
    <row r="29" spans="1:33" x14ac:dyDescent="0.25">
      <c r="A29" s="32"/>
      <c r="B29" s="4"/>
      <c r="C29" s="166">
        <v>2025</v>
      </c>
      <c r="D29" s="168">
        <v>35.700000000000003</v>
      </c>
      <c r="E29" s="172">
        <v>1.9E-2</v>
      </c>
      <c r="F29" s="169">
        <v>8.02</v>
      </c>
      <c r="G29" s="172">
        <v>8.0000000000000002E-3</v>
      </c>
      <c r="H29" s="168">
        <v>43.7</v>
      </c>
      <c r="I29" s="172">
        <v>1.7000000000000001E-2</v>
      </c>
      <c r="J29" s="171">
        <v>5.85</v>
      </c>
      <c r="K29" s="171">
        <v>1.49</v>
      </c>
      <c r="L29" s="171">
        <v>7.39</v>
      </c>
      <c r="M29" s="171">
        <v>5.74</v>
      </c>
      <c r="N29" s="171">
        <v>1.46</v>
      </c>
      <c r="O29" s="171">
        <v>7.24</v>
      </c>
      <c r="P29" s="19"/>
      <c r="Q29" s="19"/>
      <c r="R29" s="19"/>
      <c r="S29" s="19"/>
      <c r="T29" s="19"/>
      <c r="U29" s="5"/>
      <c r="V29" s="12"/>
      <c r="X29" s="21"/>
    </row>
    <row r="30" spans="1:33" x14ac:dyDescent="0.25">
      <c r="A30" s="32"/>
      <c r="B30" s="4"/>
      <c r="C30" s="166">
        <v>2026</v>
      </c>
      <c r="D30" s="168">
        <v>36.6</v>
      </c>
      <c r="E30" s="172">
        <v>2.4E-2</v>
      </c>
      <c r="F30" s="169">
        <v>8.14</v>
      </c>
      <c r="G30" s="172">
        <v>1.4999999999999999E-2</v>
      </c>
      <c r="H30" s="168">
        <v>44.7</v>
      </c>
      <c r="I30" s="172">
        <v>2.3E-2</v>
      </c>
      <c r="J30" s="171">
        <v>5.93</v>
      </c>
      <c r="K30" s="171">
        <v>1.53</v>
      </c>
      <c r="L30" s="171">
        <v>7.5</v>
      </c>
      <c r="M30" s="171">
        <v>5.82</v>
      </c>
      <c r="N30" s="171">
        <v>1.49</v>
      </c>
      <c r="O30" s="171">
        <v>7.35</v>
      </c>
      <c r="P30" s="19"/>
      <c r="Q30" s="19"/>
      <c r="R30" s="19"/>
      <c r="S30" s="19"/>
      <c r="T30" s="19"/>
      <c r="U30" s="5"/>
      <c r="V30" s="12"/>
      <c r="X30" s="21"/>
    </row>
    <row r="31" spans="1:33" x14ac:dyDescent="0.25">
      <c r="A31" s="32"/>
      <c r="B31" s="4"/>
      <c r="C31" s="166">
        <v>2027</v>
      </c>
      <c r="D31" s="168">
        <v>37.4</v>
      </c>
      <c r="E31" s="172">
        <v>2.1999999999999999E-2</v>
      </c>
      <c r="F31" s="169">
        <v>8.34</v>
      </c>
      <c r="G31" s="172">
        <v>2.4E-2</v>
      </c>
      <c r="H31" s="168">
        <v>45.7</v>
      </c>
      <c r="I31" s="172">
        <v>2.1999999999999999E-2</v>
      </c>
      <c r="J31" s="171">
        <v>6</v>
      </c>
      <c r="K31" s="171">
        <v>1.57</v>
      </c>
      <c r="L31" s="171">
        <v>7.61</v>
      </c>
      <c r="M31" s="171">
        <v>5.88</v>
      </c>
      <c r="N31" s="171">
        <v>1.53</v>
      </c>
      <c r="O31" s="171">
        <v>7.45</v>
      </c>
      <c r="P31" s="19"/>
      <c r="Q31" s="19"/>
      <c r="R31" s="19"/>
      <c r="S31" s="19"/>
      <c r="T31" s="19"/>
      <c r="U31" s="5"/>
      <c r="V31" s="12"/>
      <c r="X31" s="21"/>
    </row>
    <row r="32" spans="1:33" x14ac:dyDescent="0.25">
      <c r="A32" s="32"/>
      <c r="B32" s="4"/>
      <c r="C32" s="166">
        <v>2028</v>
      </c>
      <c r="D32" s="168">
        <v>38</v>
      </c>
      <c r="E32" s="172">
        <v>1.6E-2</v>
      </c>
      <c r="F32" s="169">
        <v>8.5299999999999994</v>
      </c>
      <c r="G32" s="172">
        <v>2.3E-2</v>
      </c>
      <c r="H32" s="168">
        <v>46.5</v>
      </c>
      <c r="I32" s="172">
        <v>1.7999999999999999E-2</v>
      </c>
      <c r="J32" s="171">
        <v>6.04</v>
      </c>
      <c r="K32" s="171">
        <v>1.61</v>
      </c>
      <c r="L32" s="171">
        <v>7.69</v>
      </c>
      <c r="M32" s="171">
        <v>5.93</v>
      </c>
      <c r="N32" s="171">
        <v>1.57</v>
      </c>
      <c r="O32" s="171">
        <v>7.54</v>
      </c>
      <c r="P32" s="19"/>
      <c r="Q32" s="19"/>
      <c r="R32" s="19"/>
      <c r="S32" s="19"/>
      <c r="T32" s="19"/>
      <c r="U32" s="5"/>
      <c r="V32" s="12"/>
      <c r="X32" s="21"/>
    </row>
    <row r="33" spans="1:33" x14ac:dyDescent="0.25">
      <c r="A33" s="32"/>
      <c r="B33" s="4"/>
      <c r="C33" s="166">
        <v>2029</v>
      </c>
      <c r="D33" s="168">
        <v>38.6</v>
      </c>
      <c r="E33" s="172">
        <v>1.6E-2</v>
      </c>
      <c r="F33" s="169">
        <v>8.7200000000000006</v>
      </c>
      <c r="G33" s="172">
        <v>2.3E-2</v>
      </c>
      <c r="H33" s="168">
        <v>47.3</v>
      </c>
      <c r="I33" s="172">
        <v>1.7000000000000001E-2</v>
      </c>
      <c r="J33" s="171">
        <v>6.06</v>
      </c>
      <c r="K33" s="171">
        <v>1.64</v>
      </c>
      <c r="L33" s="171">
        <v>7.74</v>
      </c>
      <c r="M33" s="171">
        <v>5.95</v>
      </c>
      <c r="N33" s="171">
        <v>1.6</v>
      </c>
      <c r="O33" s="171">
        <v>7.59</v>
      </c>
      <c r="P33" s="19"/>
      <c r="Q33" s="19"/>
      <c r="R33" s="19"/>
      <c r="S33" s="19"/>
      <c r="T33" s="19"/>
      <c r="U33" s="5"/>
      <c r="V33" s="12"/>
      <c r="X33" s="21"/>
    </row>
    <row r="34" spans="1:33" x14ac:dyDescent="0.25">
      <c r="A34" s="32"/>
      <c r="B34" s="4"/>
      <c r="C34" s="166">
        <v>2030</v>
      </c>
      <c r="D34" s="168">
        <v>39.200000000000003</v>
      </c>
      <c r="E34" s="172">
        <v>1.4999999999999999E-2</v>
      </c>
      <c r="F34" s="169">
        <v>8.92</v>
      </c>
      <c r="G34" s="172">
        <v>2.1999999999999999E-2</v>
      </c>
      <c r="H34" s="168">
        <v>48.1</v>
      </c>
      <c r="I34" s="172">
        <v>1.6E-2</v>
      </c>
      <c r="J34" s="171">
        <v>6.09</v>
      </c>
      <c r="K34" s="171">
        <v>1.66</v>
      </c>
      <c r="L34" s="171">
        <v>7.78</v>
      </c>
      <c r="M34" s="171">
        <v>5.98</v>
      </c>
      <c r="N34" s="171">
        <v>1.63</v>
      </c>
      <c r="O34" s="171">
        <v>7.64</v>
      </c>
      <c r="P34" s="19"/>
      <c r="Q34" s="19"/>
      <c r="R34" s="19"/>
      <c r="S34" s="19"/>
      <c r="T34" s="19"/>
      <c r="U34" s="5"/>
      <c r="V34" s="12"/>
      <c r="X34" s="21"/>
    </row>
    <row r="35" spans="1:33" x14ac:dyDescent="0.25">
      <c r="A35" s="32"/>
      <c r="B35" s="4"/>
      <c r="C35" s="166">
        <v>2031</v>
      </c>
      <c r="D35" s="168">
        <v>39.9</v>
      </c>
      <c r="E35" s="172">
        <v>1.7999999999999999E-2</v>
      </c>
      <c r="F35" s="169">
        <v>9.1300000000000008</v>
      </c>
      <c r="G35" s="172">
        <v>2.3E-2</v>
      </c>
      <c r="H35" s="168">
        <v>49</v>
      </c>
      <c r="I35" s="172">
        <v>1.9E-2</v>
      </c>
      <c r="J35" s="171">
        <v>6.14</v>
      </c>
      <c r="K35" s="171">
        <v>1.7</v>
      </c>
      <c r="L35" s="171">
        <v>7.85</v>
      </c>
      <c r="M35" s="171">
        <v>6.03</v>
      </c>
      <c r="N35" s="171">
        <v>1.66</v>
      </c>
      <c r="O35" s="171">
        <v>7.71</v>
      </c>
      <c r="P35" s="19"/>
      <c r="Q35" s="19"/>
      <c r="R35" s="19"/>
      <c r="S35" s="19"/>
      <c r="T35" s="19"/>
      <c r="U35" s="5"/>
      <c r="V35" s="12"/>
      <c r="X35" s="21"/>
    </row>
    <row r="36" spans="1:33" x14ac:dyDescent="0.25">
      <c r="A36" s="32"/>
      <c r="B36" s="4"/>
      <c r="C36" s="166">
        <v>2032</v>
      </c>
      <c r="D36" s="168">
        <v>40.6</v>
      </c>
      <c r="E36" s="172">
        <v>1.7999999999999999E-2</v>
      </c>
      <c r="F36" s="169">
        <v>9.34</v>
      </c>
      <c r="G36" s="172">
        <v>2.3E-2</v>
      </c>
      <c r="H36" s="168">
        <v>49.9</v>
      </c>
      <c r="I36" s="172">
        <v>1.9E-2</v>
      </c>
      <c r="J36" s="171">
        <v>6.19</v>
      </c>
      <c r="K36" s="171">
        <v>1.73</v>
      </c>
      <c r="L36" s="171">
        <v>7.92</v>
      </c>
      <c r="M36" s="171">
        <v>6.08</v>
      </c>
      <c r="N36" s="171">
        <v>1.69</v>
      </c>
      <c r="O36" s="171">
        <v>7.76</v>
      </c>
      <c r="P36" s="19"/>
      <c r="Q36" s="19"/>
      <c r="R36" s="19"/>
      <c r="S36" s="19"/>
      <c r="T36" s="19"/>
      <c r="U36" s="5"/>
      <c r="V36" s="12"/>
      <c r="X36" s="21"/>
    </row>
    <row r="37" spans="1:33" x14ac:dyDescent="0.25">
      <c r="A37" s="32"/>
      <c r="B37" s="4"/>
      <c r="C37" s="166">
        <v>2033</v>
      </c>
      <c r="D37" s="168">
        <v>41.3</v>
      </c>
      <c r="E37" s="172">
        <v>1.7000000000000001E-2</v>
      </c>
      <c r="F37" s="169">
        <v>9.56</v>
      </c>
      <c r="G37" s="172">
        <v>2.3E-2</v>
      </c>
      <c r="H37" s="168">
        <v>50.9</v>
      </c>
      <c r="I37" s="172">
        <v>1.9E-2</v>
      </c>
      <c r="J37" s="171">
        <v>6.25</v>
      </c>
      <c r="K37" s="171">
        <v>1.76</v>
      </c>
      <c r="L37" s="171">
        <v>7.98</v>
      </c>
      <c r="M37" s="171">
        <v>6.14</v>
      </c>
      <c r="N37" s="171">
        <v>1.72</v>
      </c>
      <c r="O37" s="171">
        <v>7.84</v>
      </c>
      <c r="P37" s="19"/>
      <c r="Q37" s="19"/>
      <c r="R37" s="19"/>
      <c r="S37" s="19"/>
      <c r="T37" s="19"/>
      <c r="U37" s="5"/>
      <c r="V37" s="12"/>
      <c r="X37" s="21"/>
    </row>
    <row r="38" spans="1:33" x14ac:dyDescent="0.25">
      <c r="A38" s="32"/>
      <c r="B38" s="4"/>
      <c r="C38" s="166">
        <v>2034</v>
      </c>
      <c r="D38" s="168">
        <v>42</v>
      </c>
      <c r="E38" s="172">
        <v>1.7000000000000001E-2</v>
      </c>
      <c r="F38" s="169">
        <v>9.77</v>
      </c>
      <c r="G38" s="172">
        <v>2.3E-2</v>
      </c>
      <c r="H38" s="168">
        <v>51.8</v>
      </c>
      <c r="I38" s="172">
        <v>1.7999999999999999E-2</v>
      </c>
      <c r="J38" s="171">
        <v>6.31</v>
      </c>
      <c r="K38" s="171">
        <v>1.79</v>
      </c>
      <c r="L38" s="171">
        <v>8.06</v>
      </c>
      <c r="M38" s="171">
        <v>6.2</v>
      </c>
      <c r="N38" s="171">
        <v>1.75</v>
      </c>
      <c r="O38" s="171">
        <v>7.9</v>
      </c>
      <c r="P38" s="19"/>
      <c r="Q38" s="19"/>
      <c r="R38" s="19"/>
      <c r="S38" s="19"/>
      <c r="T38" s="19"/>
      <c r="U38" s="5"/>
      <c r="V38" s="12"/>
      <c r="X38" s="21"/>
    </row>
    <row r="39" spans="1:33" x14ac:dyDescent="0.25">
      <c r="A39" s="32"/>
      <c r="B39" s="4"/>
      <c r="E39" s="19"/>
      <c r="F39" s="19"/>
      <c r="G39" s="19"/>
      <c r="H39" s="19"/>
      <c r="I39" s="19"/>
      <c r="J39" s="19"/>
      <c r="K39" s="19"/>
      <c r="L39" s="19"/>
      <c r="M39" s="19"/>
      <c r="N39" s="19"/>
      <c r="O39" s="19"/>
      <c r="P39" s="19"/>
      <c r="Q39" s="19"/>
      <c r="R39" s="19"/>
      <c r="S39" s="19"/>
      <c r="T39" s="19"/>
      <c r="U39" s="5"/>
      <c r="V39" s="12"/>
      <c r="X39" s="21"/>
    </row>
    <row r="40" spans="1:33" ht="15.75" x14ac:dyDescent="0.25">
      <c r="A40" s="32"/>
      <c r="B40" s="291" t="str">
        <f>_xlfn.CONCAT('Front Page'!$C$131, " ",'Front Page'!$D$131)</f>
        <v>Table A1.3 Demand forecast for the high scenario in calendar year format for Ireland and Northern Ireland</v>
      </c>
      <c r="C40" s="292"/>
      <c r="D40" s="292"/>
      <c r="E40" s="292"/>
      <c r="F40" s="292"/>
      <c r="G40" s="292"/>
      <c r="H40" s="292"/>
      <c r="I40" s="292"/>
      <c r="J40" s="292"/>
      <c r="K40" s="292"/>
      <c r="L40" s="292"/>
      <c r="M40" s="292"/>
      <c r="N40" s="292"/>
      <c r="O40" s="292"/>
      <c r="P40" s="292"/>
      <c r="Q40" s="292"/>
      <c r="R40" s="292"/>
      <c r="S40" s="292"/>
      <c r="T40" s="292"/>
      <c r="U40" s="293"/>
      <c r="V40" s="12"/>
    </row>
    <row r="41" spans="1:33" x14ac:dyDescent="0.25">
      <c r="A41" s="32"/>
      <c r="B41" s="4"/>
      <c r="E41" s="19"/>
      <c r="F41" s="19"/>
      <c r="G41" s="19"/>
      <c r="H41" s="19"/>
      <c r="I41" s="19"/>
      <c r="J41" s="19"/>
      <c r="K41" s="19"/>
      <c r="L41" s="19"/>
      <c r="M41" s="19"/>
      <c r="N41" s="19"/>
      <c r="O41" s="19"/>
      <c r="P41" s="19"/>
      <c r="Q41" s="19"/>
      <c r="R41" s="19"/>
      <c r="S41" s="19"/>
      <c r="T41" s="19"/>
      <c r="U41" s="5"/>
      <c r="V41" s="12"/>
    </row>
    <row r="42" spans="1:33" ht="15" customHeight="1" x14ac:dyDescent="0.25">
      <c r="A42" s="32"/>
      <c r="B42" s="4"/>
      <c r="C42" s="173" t="s">
        <v>67</v>
      </c>
      <c r="D42" s="249" t="s">
        <v>653</v>
      </c>
      <c r="E42" s="249"/>
      <c r="F42" s="249"/>
      <c r="G42" s="249"/>
      <c r="H42" s="249"/>
      <c r="I42" s="249"/>
      <c r="J42" s="249" t="s">
        <v>655</v>
      </c>
      <c r="K42" s="249"/>
      <c r="L42" s="250"/>
      <c r="M42" s="248" t="s">
        <v>656</v>
      </c>
      <c r="N42" s="249"/>
      <c r="O42" s="250"/>
      <c r="P42" s="19"/>
      <c r="Q42" s="19"/>
      <c r="R42" s="19"/>
      <c r="S42" s="19"/>
      <c r="T42" s="19"/>
      <c r="U42" s="5"/>
      <c r="V42" s="12"/>
      <c r="X42" s="131"/>
      <c r="Z42" s="131"/>
      <c r="AA42" s="131"/>
      <c r="AB42" s="131"/>
      <c r="AC42" s="131"/>
      <c r="AD42" s="131"/>
      <c r="AE42" s="131"/>
      <c r="AF42" s="131"/>
      <c r="AG42" s="131"/>
    </row>
    <row r="43" spans="1:33" ht="15" customHeight="1" x14ac:dyDescent="0.25">
      <c r="A43" s="32"/>
      <c r="B43" s="4"/>
      <c r="C43" s="167" t="s">
        <v>2</v>
      </c>
      <c r="D43" s="289" t="s">
        <v>390</v>
      </c>
      <c r="E43" s="290"/>
      <c r="F43" s="289" t="s">
        <v>391</v>
      </c>
      <c r="G43" s="290"/>
      <c r="H43" s="289" t="s">
        <v>657</v>
      </c>
      <c r="I43" s="290"/>
      <c r="J43" s="287" t="s">
        <v>390</v>
      </c>
      <c r="K43" s="285" t="s">
        <v>391</v>
      </c>
      <c r="L43" s="287" t="s">
        <v>657</v>
      </c>
      <c r="M43" s="287" t="s">
        <v>390</v>
      </c>
      <c r="N43" s="285" t="s">
        <v>391</v>
      </c>
      <c r="O43" s="287" t="s">
        <v>657</v>
      </c>
      <c r="P43" s="19"/>
      <c r="Q43" s="19"/>
      <c r="R43" s="19"/>
      <c r="S43" s="19"/>
      <c r="T43" s="19"/>
      <c r="U43" s="5"/>
      <c r="V43" s="12"/>
      <c r="X43" s="21"/>
    </row>
    <row r="44" spans="1:33" x14ac:dyDescent="0.25">
      <c r="A44" s="32"/>
      <c r="B44" s="4"/>
      <c r="C44" s="167"/>
      <c r="D44" s="59" t="s">
        <v>654</v>
      </c>
      <c r="E44" s="59" t="s">
        <v>658</v>
      </c>
      <c r="F44" s="59" t="s">
        <v>654</v>
      </c>
      <c r="G44" s="59" t="s">
        <v>658</v>
      </c>
      <c r="H44" s="59" t="s">
        <v>654</v>
      </c>
      <c r="I44" s="59" t="s">
        <v>658</v>
      </c>
      <c r="J44" s="288"/>
      <c r="K44" s="286"/>
      <c r="L44" s="288"/>
      <c r="M44" s="288"/>
      <c r="N44" s="286"/>
      <c r="O44" s="288"/>
      <c r="P44" s="19"/>
      <c r="Q44" s="19"/>
      <c r="R44" s="19"/>
      <c r="S44" s="19"/>
      <c r="T44" s="19"/>
      <c r="U44" s="5"/>
      <c r="V44" s="12"/>
      <c r="X44" s="21"/>
    </row>
    <row r="45" spans="1:33" x14ac:dyDescent="0.25">
      <c r="A45" s="32"/>
      <c r="B45" s="4"/>
      <c r="C45" s="166">
        <v>2023</v>
      </c>
      <c r="D45" s="168">
        <v>34</v>
      </c>
      <c r="E45" s="172"/>
      <c r="F45" s="169">
        <v>8.1</v>
      </c>
      <c r="G45" s="172"/>
      <c r="H45" s="168">
        <v>42.1</v>
      </c>
      <c r="I45" s="172"/>
      <c r="J45" s="171">
        <v>5.76</v>
      </c>
      <c r="K45" s="171">
        <v>1.6</v>
      </c>
      <c r="L45" s="171">
        <v>7.36</v>
      </c>
      <c r="M45" s="171">
        <v>5.64</v>
      </c>
      <c r="N45" s="171">
        <v>1.57</v>
      </c>
      <c r="O45" s="171">
        <v>7.21</v>
      </c>
      <c r="P45" s="19"/>
      <c r="Q45" s="19"/>
      <c r="R45" s="19"/>
      <c r="S45" s="19"/>
      <c r="T45" s="19"/>
      <c r="U45" s="5"/>
      <c r="V45" s="12"/>
      <c r="X45" s="21"/>
    </row>
    <row r="46" spans="1:33" x14ac:dyDescent="0.25">
      <c r="A46" s="32"/>
      <c r="B46" s="4"/>
      <c r="C46" s="166">
        <v>2024</v>
      </c>
      <c r="D46" s="168">
        <v>36.4</v>
      </c>
      <c r="E46" s="172">
        <v>6.8000000000000005E-2</v>
      </c>
      <c r="F46" s="169">
        <v>8.5299999999999994</v>
      </c>
      <c r="G46" s="172">
        <v>5.1999999999999998E-2</v>
      </c>
      <c r="H46" s="168">
        <v>44.9</v>
      </c>
      <c r="I46" s="172">
        <v>6.5000000000000002E-2</v>
      </c>
      <c r="J46" s="171">
        <v>6.08</v>
      </c>
      <c r="K46" s="171">
        <v>1.71</v>
      </c>
      <c r="L46" s="171">
        <v>7.79</v>
      </c>
      <c r="M46" s="171">
        <v>5.97</v>
      </c>
      <c r="N46" s="171">
        <v>1.67</v>
      </c>
      <c r="O46" s="171">
        <v>7.65</v>
      </c>
      <c r="P46" s="19"/>
      <c r="Q46" s="19"/>
      <c r="R46" s="19"/>
      <c r="S46" s="19"/>
      <c r="T46" s="19"/>
      <c r="U46" s="5"/>
      <c r="V46" s="12"/>
      <c r="X46" s="21"/>
    </row>
    <row r="47" spans="1:33" x14ac:dyDescent="0.25">
      <c r="A47" s="32"/>
      <c r="B47" s="4"/>
      <c r="C47" s="166">
        <v>2025</v>
      </c>
      <c r="D47" s="168">
        <v>39.200000000000003</v>
      </c>
      <c r="E47" s="172">
        <v>7.8E-2</v>
      </c>
      <c r="F47" s="169">
        <v>8.68</v>
      </c>
      <c r="G47" s="172">
        <v>1.7999999999999999E-2</v>
      </c>
      <c r="H47" s="168">
        <v>47.9</v>
      </c>
      <c r="I47" s="172">
        <v>6.6000000000000003E-2</v>
      </c>
      <c r="J47" s="171">
        <v>6.39</v>
      </c>
      <c r="K47" s="171">
        <v>1.73</v>
      </c>
      <c r="L47" s="171">
        <v>8.06</v>
      </c>
      <c r="M47" s="171">
        <v>6.28</v>
      </c>
      <c r="N47" s="171">
        <v>1.69</v>
      </c>
      <c r="O47" s="171">
        <v>7.9</v>
      </c>
      <c r="P47" s="19"/>
      <c r="Q47" s="19"/>
      <c r="R47" s="19"/>
      <c r="S47" s="19"/>
      <c r="T47" s="19"/>
      <c r="U47" s="5"/>
      <c r="V47" s="12"/>
      <c r="X47" s="21"/>
    </row>
    <row r="48" spans="1:33" x14ac:dyDescent="0.25">
      <c r="A48" s="32"/>
      <c r="B48" s="4"/>
      <c r="C48" s="166">
        <v>2026</v>
      </c>
      <c r="D48" s="168">
        <v>41.9</v>
      </c>
      <c r="E48" s="172">
        <v>6.9000000000000006E-2</v>
      </c>
      <c r="F48" s="169">
        <v>8.94</v>
      </c>
      <c r="G48" s="172">
        <v>0.03</v>
      </c>
      <c r="H48" s="168">
        <v>50.8</v>
      </c>
      <c r="I48" s="172">
        <v>6.2E-2</v>
      </c>
      <c r="J48" s="171">
        <v>6.67</v>
      </c>
      <c r="K48" s="171">
        <v>1.78</v>
      </c>
      <c r="L48" s="171">
        <v>8.39</v>
      </c>
      <c r="M48" s="171">
        <v>6.56</v>
      </c>
      <c r="N48" s="171">
        <v>1.75</v>
      </c>
      <c r="O48" s="171">
        <v>8.23</v>
      </c>
      <c r="P48" s="19"/>
      <c r="Q48" s="19"/>
      <c r="R48" s="19"/>
      <c r="S48" s="19"/>
      <c r="T48" s="19"/>
      <c r="U48" s="5"/>
      <c r="V48" s="12"/>
      <c r="X48" s="21"/>
    </row>
    <row r="49" spans="1:24" x14ac:dyDescent="0.25">
      <c r="A49" s="32"/>
      <c r="B49" s="4"/>
      <c r="C49" s="166">
        <v>2027</v>
      </c>
      <c r="D49" s="168">
        <v>44.1</v>
      </c>
      <c r="E49" s="172">
        <v>5.1999999999999998E-2</v>
      </c>
      <c r="F49" s="169">
        <v>9.49</v>
      </c>
      <c r="G49" s="172">
        <v>6.2E-2</v>
      </c>
      <c r="H49" s="168">
        <v>53.5</v>
      </c>
      <c r="I49" s="172">
        <v>5.3999999999999999E-2</v>
      </c>
      <c r="J49" s="171">
        <v>6.87</v>
      </c>
      <c r="K49" s="171">
        <v>1.87</v>
      </c>
      <c r="L49" s="171">
        <v>8.67</v>
      </c>
      <c r="M49" s="171">
        <v>6.75</v>
      </c>
      <c r="N49" s="171">
        <v>1.83</v>
      </c>
      <c r="O49" s="171">
        <v>8.52</v>
      </c>
      <c r="P49" s="19"/>
      <c r="Q49" s="19"/>
      <c r="R49" s="19"/>
      <c r="S49" s="19"/>
      <c r="T49" s="19"/>
      <c r="U49" s="5"/>
      <c r="V49" s="12"/>
      <c r="X49" s="21"/>
    </row>
    <row r="50" spans="1:24" x14ac:dyDescent="0.25">
      <c r="A50" s="32"/>
      <c r="B50" s="4"/>
      <c r="C50" s="166">
        <v>2028</v>
      </c>
      <c r="D50" s="168">
        <v>45.7</v>
      </c>
      <c r="E50" s="172">
        <v>3.6999999999999998E-2</v>
      </c>
      <c r="F50" s="169">
        <v>9.81</v>
      </c>
      <c r="G50" s="172">
        <v>3.3000000000000002E-2</v>
      </c>
      <c r="H50" s="168">
        <v>55.5</v>
      </c>
      <c r="I50" s="172">
        <v>3.5999999999999997E-2</v>
      </c>
      <c r="J50" s="171">
        <v>7.03</v>
      </c>
      <c r="K50" s="171">
        <v>1.92</v>
      </c>
      <c r="L50" s="171">
        <v>8.89</v>
      </c>
      <c r="M50" s="171">
        <v>6.92</v>
      </c>
      <c r="N50" s="171">
        <v>1.89</v>
      </c>
      <c r="O50" s="171">
        <v>8.74</v>
      </c>
      <c r="P50" s="19"/>
      <c r="Q50" s="19"/>
      <c r="R50" s="19"/>
      <c r="S50" s="19"/>
      <c r="T50" s="19"/>
      <c r="U50" s="5"/>
      <c r="V50" s="12"/>
      <c r="X50" s="21"/>
    </row>
    <row r="51" spans="1:24" x14ac:dyDescent="0.25">
      <c r="A51" s="32"/>
      <c r="B51" s="4"/>
      <c r="C51" s="166">
        <v>2029</v>
      </c>
      <c r="D51" s="168">
        <v>47.2</v>
      </c>
      <c r="E51" s="172">
        <v>3.3000000000000002E-2</v>
      </c>
      <c r="F51" s="169">
        <v>10.15</v>
      </c>
      <c r="G51" s="172">
        <v>3.5000000000000003E-2</v>
      </c>
      <c r="H51" s="168">
        <v>57.4</v>
      </c>
      <c r="I51" s="172">
        <v>3.4000000000000002E-2</v>
      </c>
      <c r="J51" s="171">
        <v>7.15</v>
      </c>
      <c r="K51" s="171">
        <v>1.98</v>
      </c>
      <c r="L51" s="171">
        <v>9.0500000000000007</v>
      </c>
      <c r="M51" s="171">
        <v>7.03</v>
      </c>
      <c r="N51" s="171">
        <v>1.94</v>
      </c>
      <c r="O51" s="171">
        <v>8.89</v>
      </c>
      <c r="P51" s="19"/>
      <c r="Q51" s="19"/>
      <c r="R51" s="19"/>
      <c r="S51" s="19"/>
      <c r="T51" s="19"/>
      <c r="U51" s="5"/>
      <c r="V51" s="12"/>
      <c r="X51" s="21"/>
    </row>
    <row r="52" spans="1:24" x14ac:dyDescent="0.25">
      <c r="A52" s="32"/>
      <c r="B52" s="4"/>
      <c r="C52" s="166">
        <v>2030</v>
      </c>
      <c r="D52" s="168">
        <v>48.5</v>
      </c>
      <c r="E52" s="172">
        <v>2.8000000000000001E-2</v>
      </c>
      <c r="F52" s="169">
        <v>10.49</v>
      </c>
      <c r="G52" s="172">
        <v>3.3000000000000002E-2</v>
      </c>
      <c r="H52" s="168">
        <v>59</v>
      </c>
      <c r="I52" s="172">
        <v>2.9000000000000001E-2</v>
      </c>
      <c r="J52" s="171">
        <v>7.25</v>
      </c>
      <c r="K52" s="171">
        <v>2.02</v>
      </c>
      <c r="L52" s="171">
        <v>9.17</v>
      </c>
      <c r="M52" s="171">
        <v>7.14</v>
      </c>
      <c r="N52" s="171">
        <v>1.98</v>
      </c>
      <c r="O52" s="171">
        <v>9.0299999999999994</v>
      </c>
      <c r="P52" s="19"/>
      <c r="Q52" s="19"/>
      <c r="R52" s="19"/>
      <c r="S52" s="19"/>
      <c r="T52" s="19"/>
      <c r="U52" s="5"/>
      <c r="V52" s="12"/>
      <c r="X52" s="21"/>
    </row>
    <row r="53" spans="1:24" x14ac:dyDescent="0.25">
      <c r="A53" s="32"/>
      <c r="B53" s="4"/>
      <c r="C53" s="166">
        <v>2031</v>
      </c>
      <c r="D53" s="168">
        <v>49.8</v>
      </c>
      <c r="E53" s="172">
        <v>2.5999999999999999E-2</v>
      </c>
      <c r="F53" s="169">
        <v>10.84</v>
      </c>
      <c r="G53" s="172">
        <v>3.4000000000000002E-2</v>
      </c>
      <c r="H53" s="168">
        <v>60.7</v>
      </c>
      <c r="I53" s="172">
        <v>2.8000000000000001E-2</v>
      </c>
      <c r="J53" s="171">
        <v>7.36</v>
      </c>
      <c r="K53" s="171">
        <v>2.08</v>
      </c>
      <c r="L53" s="171">
        <v>9.3000000000000007</v>
      </c>
      <c r="M53" s="171">
        <v>7.25</v>
      </c>
      <c r="N53" s="171">
        <v>2.04</v>
      </c>
      <c r="O53" s="171">
        <v>9.16</v>
      </c>
      <c r="P53" s="19"/>
      <c r="Q53" s="19"/>
      <c r="R53" s="19"/>
      <c r="S53" s="19"/>
      <c r="T53" s="19"/>
      <c r="U53" s="5"/>
      <c r="V53" s="12"/>
      <c r="X53" s="21"/>
    </row>
    <row r="54" spans="1:24" x14ac:dyDescent="0.25">
      <c r="A54" s="32"/>
      <c r="B54" s="4"/>
      <c r="C54" s="166">
        <v>2032</v>
      </c>
      <c r="D54" s="168">
        <v>50.9</v>
      </c>
      <c r="E54" s="172">
        <v>2.1999999999999999E-2</v>
      </c>
      <c r="F54" s="169">
        <v>11.29</v>
      </c>
      <c r="G54" s="172">
        <v>4.1000000000000002E-2</v>
      </c>
      <c r="H54" s="168">
        <v>62.2</v>
      </c>
      <c r="I54" s="172">
        <v>2.5000000000000001E-2</v>
      </c>
      <c r="J54" s="171">
        <v>7.45</v>
      </c>
      <c r="K54" s="171">
        <v>2.14</v>
      </c>
      <c r="L54" s="171">
        <v>9.43</v>
      </c>
      <c r="M54" s="171">
        <v>7.34</v>
      </c>
      <c r="N54" s="171">
        <v>2.11</v>
      </c>
      <c r="O54" s="171">
        <v>9.27</v>
      </c>
      <c r="P54" s="19"/>
      <c r="Q54" s="19"/>
      <c r="R54" s="19"/>
      <c r="S54" s="19"/>
      <c r="T54" s="19"/>
      <c r="U54" s="5"/>
      <c r="V54" s="12"/>
      <c r="X54" s="21"/>
    </row>
    <row r="55" spans="1:24" x14ac:dyDescent="0.25">
      <c r="A55" s="32"/>
      <c r="B55" s="4"/>
      <c r="C55" s="166">
        <v>2033</v>
      </c>
      <c r="D55" s="168">
        <v>51.9</v>
      </c>
      <c r="E55" s="172">
        <v>0.02</v>
      </c>
      <c r="F55" s="169">
        <v>11.61</v>
      </c>
      <c r="G55" s="172">
        <v>2.8000000000000001E-2</v>
      </c>
      <c r="H55" s="168">
        <v>63.6</v>
      </c>
      <c r="I55" s="172">
        <v>2.1999999999999999E-2</v>
      </c>
      <c r="J55" s="171">
        <v>7.56</v>
      </c>
      <c r="K55" s="171">
        <v>2.19</v>
      </c>
      <c r="L55" s="171">
        <v>9.56</v>
      </c>
      <c r="M55" s="171">
        <v>7.44</v>
      </c>
      <c r="N55" s="171">
        <v>2.16</v>
      </c>
      <c r="O55" s="171">
        <v>9.42</v>
      </c>
      <c r="P55" s="19"/>
      <c r="Q55" s="19"/>
      <c r="R55" s="19"/>
      <c r="S55" s="19"/>
      <c r="T55" s="19"/>
      <c r="U55" s="5"/>
      <c r="V55" s="12"/>
      <c r="X55" s="21"/>
    </row>
    <row r="56" spans="1:24" x14ac:dyDescent="0.25">
      <c r="A56" s="32"/>
      <c r="B56" s="4"/>
      <c r="C56" s="166">
        <v>2034</v>
      </c>
      <c r="D56" s="168">
        <v>53</v>
      </c>
      <c r="E56" s="172">
        <v>0.02</v>
      </c>
      <c r="F56" s="169">
        <v>11.92</v>
      </c>
      <c r="G56" s="172">
        <v>2.7E-2</v>
      </c>
      <c r="H56" s="168">
        <v>64.900000000000006</v>
      </c>
      <c r="I56" s="172">
        <v>2.1000000000000001E-2</v>
      </c>
      <c r="J56" s="171">
        <v>7.66</v>
      </c>
      <c r="K56" s="171">
        <v>2.2400000000000002</v>
      </c>
      <c r="L56" s="171">
        <v>9.6999999999999993</v>
      </c>
      <c r="M56" s="171">
        <v>7.55</v>
      </c>
      <c r="N56" s="171">
        <v>2.21</v>
      </c>
      <c r="O56" s="171">
        <v>9.5500000000000007</v>
      </c>
      <c r="P56" s="19"/>
      <c r="Q56" s="19"/>
      <c r="R56" s="19"/>
      <c r="S56" s="19"/>
      <c r="T56" s="19"/>
      <c r="U56" s="5"/>
      <c r="V56" s="12"/>
      <c r="X56" s="21"/>
    </row>
    <row r="57" spans="1:24" x14ac:dyDescent="0.25">
      <c r="A57" s="32"/>
      <c r="B57" s="4"/>
      <c r="E57" s="19"/>
      <c r="F57" s="19"/>
      <c r="G57" s="19"/>
      <c r="H57" s="19"/>
      <c r="I57" s="19"/>
      <c r="J57" s="19"/>
      <c r="K57" s="19"/>
      <c r="L57" s="19"/>
      <c r="M57" s="19"/>
      <c r="N57" s="19"/>
      <c r="O57" s="19"/>
      <c r="P57" s="19"/>
      <c r="Q57" s="19"/>
      <c r="R57" s="19"/>
      <c r="S57" s="19"/>
      <c r="T57" s="19"/>
      <c r="U57" s="5"/>
      <c r="V57" s="12"/>
      <c r="X57" s="21"/>
    </row>
    <row r="58" spans="1:24" x14ac:dyDescent="0.25">
      <c r="A58" s="15"/>
      <c r="B58" s="39"/>
      <c r="C58" s="39"/>
      <c r="D58" s="39"/>
      <c r="E58" s="39"/>
      <c r="F58" s="39"/>
      <c r="G58" s="39"/>
      <c r="H58" s="39"/>
      <c r="I58" s="39"/>
      <c r="J58" s="39"/>
      <c r="K58" s="39"/>
      <c r="L58" s="39"/>
      <c r="M58" s="39"/>
      <c r="N58" s="39"/>
      <c r="O58" s="39"/>
      <c r="P58" s="39"/>
      <c r="Q58" s="39"/>
      <c r="R58" s="39"/>
      <c r="S58" s="39"/>
      <c r="T58" s="39"/>
      <c r="U58" s="39"/>
      <c r="V58" s="16"/>
    </row>
  </sheetData>
  <mergeCells count="40">
    <mergeCell ref="D43:E43"/>
    <mergeCell ref="F43:G43"/>
    <mergeCell ref="H43:I43"/>
    <mergeCell ref="J43:J44"/>
    <mergeCell ref="B2:U2"/>
    <mergeCell ref="B4:U4"/>
    <mergeCell ref="M6:O6"/>
    <mergeCell ref="D7:E7"/>
    <mergeCell ref="B22:U22"/>
    <mergeCell ref="D24:I24"/>
    <mergeCell ref="J24:L24"/>
    <mergeCell ref="M24:O24"/>
    <mergeCell ref="N7:N8"/>
    <mergeCell ref="O7:O8"/>
    <mergeCell ref="D6:I6"/>
    <mergeCell ref="J6:L6"/>
    <mergeCell ref="M7:M8"/>
    <mergeCell ref="M25:M26"/>
    <mergeCell ref="N25:N26"/>
    <mergeCell ref="O25:O26"/>
    <mergeCell ref="B40:U40"/>
    <mergeCell ref="F7:G7"/>
    <mergeCell ref="H7:I7"/>
    <mergeCell ref="J7:J8"/>
    <mergeCell ref="K7:K8"/>
    <mergeCell ref="L7:L8"/>
    <mergeCell ref="D42:I42"/>
    <mergeCell ref="J42:L42"/>
    <mergeCell ref="M42:O42"/>
    <mergeCell ref="D25:E25"/>
    <mergeCell ref="F25:G25"/>
    <mergeCell ref="H25:I25"/>
    <mergeCell ref="J25:J26"/>
    <mergeCell ref="K25:K26"/>
    <mergeCell ref="L25:L26"/>
    <mergeCell ref="K43:K44"/>
    <mergeCell ref="L43:L44"/>
    <mergeCell ref="M43:M44"/>
    <mergeCell ref="N43:N44"/>
    <mergeCell ref="O43:O4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78A58-59B7-45A5-BA8D-EBBA8C83E4A5}">
  <sheetPr>
    <tabColor theme="0"/>
  </sheetPr>
  <dimension ref="A1:AG31"/>
  <sheetViews>
    <sheetView workbookViewId="0"/>
  </sheetViews>
  <sheetFormatPr defaultColWidth="9.140625" defaultRowHeight="15" x14ac:dyDescent="0.25"/>
  <cols>
    <col min="1" max="1" width="3.85546875" style="1" customWidth="1"/>
    <col min="2" max="2" width="3.42578125" style="1" customWidth="1"/>
    <col min="3" max="5" width="25.7109375" style="1" customWidth="1"/>
    <col min="6" max="15" width="9.710937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8"/>
      <c r="B1" s="9"/>
      <c r="C1" s="9"/>
      <c r="D1" s="9"/>
      <c r="E1" s="9"/>
      <c r="F1" s="9"/>
      <c r="G1" s="9"/>
      <c r="H1" s="9"/>
      <c r="I1" s="9"/>
      <c r="J1" s="9"/>
      <c r="K1" s="9"/>
      <c r="L1" s="9"/>
      <c r="M1" s="9"/>
      <c r="N1" s="9"/>
      <c r="O1" s="9"/>
      <c r="P1" s="9"/>
      <c r="Q1" s="9"/>
      <c r="R1" s="9"/>
      <c r="S1" s="9"/>
      <c r="T1" s="9"/>
      <c r="U1" s="9"/>
      <c r="V1" s="10"/>
    </row>
    <row r="2" spans="1:33" ht="31.5" x14ac:dyDescent="0.5">
      <c r="A2" s="32"/>
      <c r="B2" s="294" t="s">
        <v>665</v>
      </c>
      <c r="C2" s="295"/>
      <c r="D2" s="295"/>
      <c r="E2" s="295"/>
      <c r="F2" s="295"/>
      <c r="G2" s="295"/>
      <c r="H2" s="295"/>
      <c r="I2" s="295"/>
      <c r="J2" s="295"/>
      <c r="K2" s="295"/>
      <c r="L2" s="295"/>
      <c r="M2" s="295"/>
      <c r="N2" s="295"/>
      <c r="O2" s="295"/>
      <c r="P2" s="295"/>
      <c r="Q2" s="295"/>
      <c r="R2" s="295"/>
      <c r="S2" s="295"/>
      <c r="T2" s="295"/>
      <c r="U2" s="296"/>
      <c r="V2" s="12"/>
    </row>
    <row r="3" spans="1:33" x14ac:dyDescent="0.25">
      <c r="A3" s="32"/>
      <c r="B3" s="27"/>
      <c r="C3" s="28"/>
      <c r="D3" s="28"/>
      <c r="E3" s="28"/>
      <c r="F3" s="28"/>
      <c r="G3" s="28"/>
      <c r="H3" s="28"/>
      <c r="I3" s="28"/>
      <c r="J3" s="28"/>
      <c r="K3" s="28"/>
      <c r="L3" s="28"/>
      <c r="M3" s="28"/>
      <c r="N3" s="28"/>
      <c r="O3" s="28"/>
      <c r="P3" s="28"/>
      <c r="Q3" s="28"/>
      <c r="R3" s="28"/>
      <c r="S3" s="28"/>
      <c r="T3" s="28"/>
      <c r="U3" s="29"/>
      <c r="V3" s="12"/>
    </row>
    <row r="4" spans="1:33" ht="14.45" customHeight="1" x14ac:dyDescent="0.25">
      <c r="A4" s="32"/>
      <c r="B4" s="291" t="str">
        <f>_xlfn.CONCAT('Front Page'!$C$132, " ",'Front Page'!$D$132)</f>
        <v>Table A2.1 Capacity auction results</v>
      </c>
      <c r="C4" s="292"/>
      <c r="D4" s="292"/>
      <c r="E4" s="292"/>
      <c r="F4" s="292"/>
      <c r="G4" s="292"/>
      <c r="H4" s="292"/>
      <c r="I4" s="292"/>
      <c r="J4" s="292"/>
      <c r="K4" s="292"/>
      <c r="L4" s="292"/>
      <c r="M4" s="292"/>
      <c r="N4" s="292"/>
      <c r="O4" s="292"/>
      <c r="P4" s="292"/>
      <c r="Q4" s="292"/>
      <c r="R4" s="292"/>
      <c r="S4" s="292"/>
      <c r="T4" s="292"/>
      <c r="U4" s="293"/>
      <c r="V4" s="12"/>
    </row>
    <row r="5" spans="1:33" x14ac:dyDescent="0.25">
      <c r="A5" s="32"/>
      <c r="B5" s="4"/>
      <c r="E5" s="19"/>
      <c r="F5" s="19"/>
      <c r="G5" s="19"/>
      <c r="H5" s="19"/>
      <c r="I5" s="19"/>
      <c r="J5" s="19"/>
      <c r="K5" s="19"/>
      <c r="L5" s="19"/>
      <c r="M5" s="19"/>
      <c r="N5" s="19"/>
      <c r="O5" s="19"/>
      <c r="P5" s="19"/>
      <c r="Q5" s="19"/>
      <c r="R5" s="19"/>
      <c r="S5" s="19"/>
      <c r="T5" s="19"/>
      <c r="U5" s="5"/>
      <c r="V5" s="12"/>
    </row>
    <row r="6" spans="1:33" ht="30" x14ac:dyDescent="0.25">
      <c r="A6" s="32"/>
      <c r="B6" s="4"/>
      <c r="C6" s="183" t="s">
        <v>666</v>
      </c>
      <c r="D6" s="23" t="s">
        <v>106</v>
      </c>
      <c r="E6" s="181" t="s">
        <v>681</v>
      </c>
      <c r="F6" s="19"/>
      <c r="G6" s="19"/>
      <c r="H6" s="19"/>
      <c r="I6" s="19"/>
      <c r="J6" s="19"/>
      <c r="K6" s="19"/>
      <c r="L6" s="19"/>
      <c r="M6" s="19"/>
      <c r="N6" s="19"/>
      <c r="O6" s="19"/>
      <c r="P6" s="19"/>
      <c r="Q6" s="19"/>
      <c r="R6" s="19"/>
      <c r="S6" s="19"/>
      <c r="T6" s="19"/>
      <c r="U6" s="5"/>
      <c r="V6" s="12"/>
      <c r="X6" s="131"/>
      <c r="Z6" s="131"/>
      <c r="AA6" s="131"/>
      <c r="AB6" s="131"/>
      <c r="AC6" s="131"/>
      <c r="AD6" s="131"/>
      <c r="AE6" s="131"/>
      <c r="AF6" s="131"/>
      <c r="AG6" s="131"/>
    </row>
    <row r="7" spans="1:33" x14ac:dyDescent="0.25">
      <c r="A7" s="32"/>
      <c r="B7" s="4"/>
      <c r="C7" s="166" t="s">
        <v>667</v>
      </c>
      <c r="D7" s="174">
        <v>43084</v>
      </c>
      <c r="E7" s="180">
        <v>7774</v>
      </c>
      <c r="F7" s="19"/>
      <c r="G7" s="19"/>
      <c r="H7" s="19"/>
      <c r="I7" s="19"/>
      <c r="J7" s="19"/>
      <c r="K7" s="19"/>
      <c r="L7" s="19"/>
      <c r="M7" s="19"/>
      <c r="N7" s="19"/>
      <c r="O7" s="19"/>
      <c r="P7" s="19"/>
      <c r="Q7" s="19"/>
      <c r="R7" s="19"/>
      <c r="S7" s="19"/>
      <c r="T7" s="19"/>
      <c r="U7" s="5"/>
      <c r="V7" s="12"/>
      <c r="X7" s="21"/>
    </row>
    <row r="8" spans="1:33" x14ac:dyDescent="0.25">
      <c r="A8" s="32"/>
      <c r="B8" s="4"/>
      <c r="C8" s="166" t="s">
        <v>668</v>
      </c>
      <c r="D8" s="174">
        <v>43447</v>
      </c>
      <c r="E8" s="180">
        <v>8266</v>
      </c>
      <c r="F8" s="19"/>
      <c r="G8" s="19"/>
      <c r="H8" s="19"/>
      <c r="I8" s="19"/>
      <c r="J8" s="19"/>
      <c r="K8" s="19"/>
      <c r="L8" s="19"/>
      <c r="M8" s="19"/>
      <c r="N8" s="19"/>
      <c r="O8" s="19"/>
      <c r="P8" s="19"/>
      <c r="Q8" s="19"/>
      <c r="R8" s="19"/>
      <c r="S8" s="19"/>
      <c r="T8" s="19"/>
      <c r="U8" s="5"/>
      <c r="V8" s="12"/>
      <c r="X8" s="21"/>
    </row>
    <row r="9" spans="1:33" x14ac:dyDescent="0.25">
      <c r="A9" s="32"/>
      <c r="B9" s="4"/>
      <c r="C9" s="166" t="s">
        <v>669</v>
      </c>
      <c r="D9" s="174">
        <v>43795</v>
      </c>
      <c r="E9" s="180">
        <v>7606</v>
      </c>
      <c r="F9" s="19"/>
      <c r="G9" s="19"/>
      <c r="H9" s="19"/>
      <c r="I9" s="19"/>
      <c r="J9" s="19"/>
      <c r="K9" s="19"/>
      <c r="L9" s="19"/>
      <c r="M9" s="19"/>
      <c r="N9" s="19"/>
      <c r="O9" s="19"/>
      <c r="P9" s="19"/>
      <c r="Q9" s="19"/>
      <c r="R9" s="19"/>
      <c r="S9" s="19"/>
      <c r="T9" s="19"/>
      <c r="U9" s="5"/>
      <c r="V9" s="12"/>
      <c r="X9" s="21"/>
    </row>
    <row r="10" spans="1:33" x14ac:dyDescent="0.25">
      <c r="A10" s="32"/>
      <c r="B10" s="4"/>
      <c r="C10" s="166" t="s">
        <v>670</v>
      </c>
      <c r="D10" s="174">
        <v>43804</v>
      </c>
      <c r="E10" s="180">
        <v>7512</v>
      </c>
      <c r="F10" s="19"/>
      <c r="G10" s="19"/>
      <c r="H10" s="19"/>
      <c r="I10" s="19"/>
      <c r="J10" s="19"/>
      <c r="K10" s="19"/>
      <c r="L10" s="19"/>
      <c r="M10" s="19"/>
      <c r="N10" s="19"/>
      <c r="O10" s="19"/>
      <c r="P10" s="19"/>
      <c r="Q10" s="19"/>
      <c r="R10" s="19"/>
      <c r="S10" s="19"/>
      <c r="T10" s="19"/>
      <c r="U10" s="5"/>
      <c r="V10" s="12"/>
      <c r="X10" s="21"/>
    </row>
    <row r="11" spans="1:33" x14ac:dyDescent="0.25">
      <c r="A11" s="32"/>
      <c r="B11" s="4"/>
      <c r="C11" s="166" t="s">
        <v>671</v>
      </c>
      <c r="D11" s="174">
        <v>43552</v>
      </c>
      <c r="E11" s="180">
        <v>7412</v>
      </c>
      <c r="F11" s="19"/>
      <c r="G11" s="19"/>
      <c r="H11" s="19"/>
      <c r="I11" s="19"/>
      <c r="J11" s="19"/>
      <c r="K11" s="19"/>
      <c r="L11" s="19"/>
      <c r="M11" s="19"/>
      <c r="N11" s="19"/>
      <c r="O11" s="19"/>
      <c r="P11" s="19"/>
      <c r="Q11" s="19"/>
      <c r="R11" s="19"/>
      <c r="S11" s="19"/>
      <c r="T11" s="19"/>
      <c r="U11" s="5"/>
      <c r="V11" s="12"/>
      <c r="X11" s="21"/>
    </row>
    <row r="12" spans="1:33" x14ac:dyDescent="0.25">
      <c r="A12" s="32"/>
      <c r="B12" s="4"/>
      <c r="C12" s="166" t="s">
        <v>672</v>
      </c>
      <c r="D12" s="174">
        <v>43948</v>
      </c>
      <c r="E12" s="180">
        <v>1121</v>
      </c>
      <c r="F12" s="19"/>
      <c r="G12" s="19"/>
      <c r="H12" s="19"/>
      <c r="I12" s="19"/>
      <c r="J12" s="19"/>
      <c r="K12" s="19"/>
      <c r="L12" s="19"/>
      <c r="M12" s="19"/>
      <c r="N12" s="19"/>
      <c r="O12" s="19"/>
      <c r="P12" s="19"/>
      <c r="Q12" s="19"/>
      <c r="R12" s="19"/>
      <c r="S12" s="19"/>
      <c r="T12" s="19"/>
      <c r="U12" s="5"/>
      <c r="V12" s="12"/>
      <c r="X12" s="21"/>
    </row>
    <row r="13" spans="1:33" x14ac:dyDescent="0.25">
      <c r="A13" s="32"/>
      <c r="B13" s="4"/>
      <c r="C13" s="166" t="s">
        <v>673</v>
      </c>
      <c r="D13" s="174">
        <v>44217</v>
      </c>
      <c r="E13" s="180">
        <v>7322</v>
      </c>
      <c r="F13" s="19"/>
      <c r="G13" s="19"/>
      <c r="H13" s="19"/>
      <c r="I13" s="19"/>
      <c r="J13" s="19"/>
      <c r="K13" s="19"/>
      <c r="L13" s="19"/>
      <c r="M13" s="19"/>
      <c r="N13" s="19"/>
      <c r="O13" s="19"/>
      <c r="P13" s="19"/>
      <c r="Q13" s="19"/>
      <c r="R13" s="19"/>
      <c r="S13" s="19"/>
      <c r="T13" s="19"/>
      <c r="U13" s="5"/>
      <c r="V13" s="12"/>
      <c r="X13" s="21"/>
    </row>
    <row r="14" spans="1:33" x14ac:dyDescent="0.25">
      <c r="A14" s="32"/>
      <c r="B14" s="4"/>
      <c r="C14" s="166" t="s">
        <v>673</v>
      </c>
      <c r="D14" s="174">
        <v>45176</v>
      </c>
      <c r="E14" s="180">
        <v>639</v>
      </c>
      <c r="F14" s="19"/>
      <c r="G14" s="19"/>
      <c r="H14" s="19"/>
      <c r="I14" s="19"/>
      <c r="J14" s="19"/>
      <c r="K14" s="19"/>
      <c r="L14" s="19"/>
      <c r="M14" s="19"/>
      <c r="N14" s="19"/>
      <c r="O14" s="19"/>
      <c r="P14" s="19"/>
      <c r="Q14" s="19"/>
      <c r="R14" s="19"/>
      <c r="S14" s="19"/>
      <c r="T14" s="19"/>
      <c r="U14" s="5"/>
      <c r="V14" s="12"/>
      <c r="X14" s="21"/>
    </row>
    <row r="15" spans="1:33" x14ac:dyDescent="0.25">
      <c r="A15" s="32"/>
      <c r="B15" s="4"/>
      <c r="C15" s="166" t="s">
        <v>674</v>
      </c>
      <c r="D15" s="174">
        <v>44490</v>
      </c>
      <c r="E15" s="180">
        <v>6168</v>
      </c>
      <c r="F15" s="19"/>
      <c r="G15" s="19"/>
      <c r="H15" s="19"/>
      <c r="I15" s="19"/>
      <c r="J15" s="19"/>
      <c r="K15" s="19"/>
      <c r="L15" s="19"/>
      <c r="M15" s="19"/>
      <c r="N15" s="19"/>
      <c r="O15" s="19"/>
      <c r="P15" s="19"/>
      <c r="Q15" s="19"/>
      <c r="R15" s="19"/>
      <c r="S15" s="19"/>
      <c r="T15" s="19"/>
      <c r="U15" s="5"/>
      <c r="V15" s="12"/>
      <c r="X15" s="21"/>
    </row>
    <row r="16" spans="1:33" x14ac:dyDescent="0.25">
      <c r="A16" s="32"/>
      <c r="B16" s="4"/>
      <c r="C16" s="166" t="s">
        <v>675</v>
      </c>
      <c r="D16" s="174">
        <v>44581</v>
      </c>
      <c r="E16" s="180">
        <v>1471</v>
      </c>
      <c r="F16" s="19"/>
      <c r="G16" s="19"/>
      <c r="H16" s="19"/>
      <c r="I16" s="19"/>
      <c r="J16" s="19"/>
      <c r="K16" s="19"/>
      <c r="L16" s="19"/>
      <c r="M16" s="19"/>
      <c r="N16" s="19"/>
      <c r="O16" s="19"/>
      <c r="P16" s="19"/>
      <c r="Q16" s="19"/>
      <c r="R16" s="19"/>
      <c r="S16" s="19"/>
      <c r="T16" s="19"/>
      <c r="U16" s="5"/>
      <c r="V16" s="12"/>
      <c r="X16" s="21"/>
    </row>
    <row r="17" spans="1:33" x14ac:dyDescent="0.25">
      <c r="A17" s="32"/>
      <c r="B17" s="4"/>
      <c r="C17" s="166" t="s">
        <v>676</v>
      </c>
      <c r="D17" s="174">
        <v>44644</v>
      </c>
      <c r="E17" s="180">
        <v>6484</v>
      </c>
      <c r="F17" s="19"/>
      <c r="G17" s="19"/>
      <c r="H17" s="19"/>
      <c r="I17" s="19"/>
      <c r="J17" s="19"/>
      <c r="K17" s="19"/>
      <c r="L17" s="19"/>
      <c r="M17" s="19"/>
      <c r="N17" s="19"/>
      <c r="O17" s="19"/>
      <c r="P17" s="19"/>
      <c r="Q17" s="19"/>
      <c r="R17" s="19"/>
      <c r="S17" s="19"/>
      <c r="T17" s="19"/>
      <c r="U17" s="5"/>
      <c r="V17" s="12"/>
      <c r="X17" s="21"/>
    </row>
    <row r="18" spans="1:33" x14ac:dyDescent="0.25">
      <c r="A18" s="32"/>
      <c r="B18" s="4"/>
      <c r="C18" s="166" t="s">
        <v>677</v>
      </c>
      <c r="D18" s="174">
        <v>45050</v>
      </c>
      <c r="E18" s="180">
        <v>7204</v>
      </c>
      <c r="F18" s="19"/>
      <c r="G18" s="19"/>
      <c r="H18" s="19"/>
      <c r="I18" s="19"/>
      <c r="J18" s="19"/>
      <c r="K18" s="19"/>
      <c r="L18" s="19"/>
      <c r="M18" s="19"/>
      <c r="N18" s="19"/>
      <c r="O18" s="19"/>
      <c r="P18" s="19"/>
      <c r="Q18" s="19"/>
      <c r="R18" s="19"/>
      <c r="S18" s="19"/>
      <c r="T18" s="19"/>
      <c r="U18" s="5"/>
      <c r="V18" s="12"/>
      <c r="X18" s="21"/>
    </row>
    <row r="19" spans="1:33" x14ac:dyDescent="0.25">
      <c r="A19" s="32"/>
      <c r="B19" s="4"/>
      <c r="C19" s="166" t="s">
        <v>678</v>
      </c>
      <c r="D19" s="174">
        <v>45265</v>
      </c>
      <c r="E19" s="180">
        <v>5470</v>
      </c>
      <c r="F19" s="19"/>
      <c r="G19" s="19"/>
      <c r="H19" s="19"/>
      <c r="I19" s="19"/>
      <c r="J19" s="19"/>
      <c r="K19" s="19"/>
      <c r="L19" s="19"/>
      <c r="M19" s="19"/>
      <c r="N19" s="19"/>
      <c r="O19" s="19"/>
      <c r="P19" s="19"/>
      <c r="Q19" s="19"/>
      <c r="R19" s="19"/>
      <c r="S19" s="19"/>
      <c r="T19" s="19"/>
      <c r="U19" s="5"/>
      <c r="V19" s="12"/>
      <c r="X19" s="21"/>
    </row>
    <row r="20" spans="1:33" x14ac:dyDescent="0.25">
      <c r="A20" s="32"/>
      <c r="B20" s="4"/>
      <c r="C20" s="166" t="s">
        <v>679</v>
      </c>
      <c r="D20" s="174">
        <v>45420</v>
      </c>
      <c r="E20" s="180">
        <v>785</v>
      </c>
      <c r="F20" s="19"/>
      <c r="G20" s="19"/>
      <c r="H20" s="19"/>
      <c r="I20" s="19"/>
      <c r="J20" s="19"/>
      <c r="K20" s="19"/>
      <c r="L20" s="19"/>
      <c r="M20" s="19"/>
      <c r="N20" s="19"/>
      <c r="O20" s="19"/>
      <c r="P20" s="19"/>
      <c r="Q20" s="19"/>
      <c r="R20" s="19"/>
      <c r="S20" s="19"/>
      <c r="T20" s="19"/>
      <c r="U20" s="5"/>
      <c r="V20" s="12"/>
      <c r="X20" s="21"/>
    </row>
    <row r="21" spans="1:33" x14ac:dyDescent="0.25">
      <c r="A21" s="32"/>
      <c r="B21" s="4"/>
      <c r="C21" s="179" t="s">
        <v>680</v>
      </c>
      <c r="D21" s="175"/>
      <c r="E21" s="176"/>
      <c r="F21" s="177"/>
      <c r="G21" s="176"/>
      <c r="H21" s="177"/>
      <c r="I21" s="176"/>
      <c r="J21" s="177"/>
      <c r="K21" s="177"/>
      <c r="L21" s="178"/>
      <c r="M21" s="177"/>
      <c r="N21" s="178"/>
      <c r="O21" s="177"/>
      <c r="P21" s="19"/>
      <c r="Q21" s="19"/>
      <c r="R21" s="19"/>
      <c r="S21" s="19"/>
      <c r="T21" s="19"/>
      <c r="U21" s="5"/>
      <c r="V21" s="12"/>
      <c r="X21" s="21"/>
    </row>
    <row r="22" spans="1:33" x14ac:dyDescent="0.25">
      <c r="A22" s="32"/>
      <c r="B22" s="4"/>
      <c r="E22" s="19"/>
      <c r="F22" s="19"/>
      <c r="G22" s="19"/>
      <c r="H22" s="19"/>
      <c r="I22" s="19"/>
      <c r="J22" s="19"/>
      <c r="K22" s="19"/>
      <c r="L22" s="19"/>
      <c r="M22" s="19"/>
      <c r="N22" s="19"/>
      <c r="O22" s="19"/>
      <c r="P22" s="19"/>
      <c r="Q22" s="19"/>
      <c r="R22" s="19"/>
      <c r="S22" s="19"/>
      <c r="T22" s="19"/>
      <c r="U22" s="5"/>
      <c r="V22" s="12"/>
      <c r="X22" s="21"/>
    </row>
    <row r="23" spans="1:33" ht="14.45" customHeight="1" x14ac:dyDescent="0.25">
      <c r="A23" s="32"/>
      <c r="B23" s="291" t="str">
        <f>_xlfn.CONCAT('Front Page'!$C$133, " ",'Front Page'!$D$133)</f>
        <v>Table A2.2 Terminated awarded new capacity</v>
      </c>
      <c r="C23" s="292"/>
      <c r="D23" s="292"/>
      <c r="E23" s="292"/>
      <c r="F23" s="292"/>
      <c r="G23" s="292"/>
      <c r="H23" s="292"/>
      <c r="I23" s="292"/>
      <c r="J23" s="292"/>
      <c r="K23" s="292"/>
      <c r="L23" s="292"/>
      <c r="M23" s="292"/>
      <c r="N23" s="292"/>
      <c r="O23" s="292"/>
      <c r="P23" s="292"/>
      <c r="Q23" s="292"/>
      <c r="R23" s="292"/>
      <c r="S23" s="292"/>
      <c r="T23" s="292"/>
      <c r="U23" s="293"/>
      <c r="V23" s="12"/>
    </row>
    <row r="24" spans="1:33" x14ac:dyDescent="0.25">
      <c r="A24" s="32"/>
      <c r="B24" s="4"/>
      <c r="E24" s="19"/>
      <c r="F24" s="19"/>
      <c r="G24" s="19"/>
      <c r="H24" s="19"/>
      <c r="I24" s="19"/>
      <c r="J24" s="19"/>
      <c r="K24" s="19"/>
      <c r="L24" s="19"/>
      <c r="M24" s="19"/>
      <c r="N24" s="19"/>
      <c r="O24" s="19"/>
      <c r="P24" s="19"/>
      <c r="Q24" s="19"/>
      <c r="R24" s="19"/>
      <c r="S24" s="19"/>
      <c r="T24" s="19"/>
      <c r="U24" s="5"/>
      <c r="V24" s="12"/>
    </row>
    <row r="25" spans="1:33" ht="30" x14ac:dyDescent="0.25">
      <c r="A25" s="32"/>
      <c r="B25" s="4"/>
      <c r="C25" s="182" t="s">
        <v>682</v>
      </c>
      <c r="D25" s="184" t="s">
        <v>683</v>
      </c>
      <c r="E25" s="19"/>
      <c r="F25" s="19"/>
      <c r="G25" s="19"/>
      <c r="H25" s="19"/>
      <c r="I25" s="19"/>
      <c r="J25" s="19"/>
      <c r="K25" s="19"/>
      <c r="L25" s="19"/>
      <c r="M25" s="19"/>
      <c r="N25" s="19"/>
      <c r="O25" s="19"/>
      <c r="P25" s="19"/>
      <c r="Q25" s="19"/>
      <c r="R25" s="19"/>
      <c r="S25" s="19"/>
      <c r="T25" s="19"/>
      <c r="U25" s="5"/>
      <c r="V25" s="12"/>
      <c r="X25" s="131"/>
      <c r="Z25" s="131"/>
      <c r="AA25" s="131"/>
      <c r="AB25" s="131"/>
      <c r="AC25" s="131"/>
      <c r="AD25" s="131"/>
      <c r="AE25" s="131"/>
      <c r="AF25" s="131"/>
      <c r="AG25" s="131"/>
    </row>
    <row r="26" spans="1:33" x14ac:dyDescent="0.25">
      <c r="A26" s="32"/>
      <c r="B26" s="4"/>
      <c r="C26" s="166" t="s">
        <v>684</v>
      </c>
      <c r="D26" s="170">
        <v>154.90299999999999</v>
      </c>
      <c r="E26" s="19"/>
      <c r="F26" s="19"/>
      <c r="G26" s="19"/>
      <c r="H26" s="19"/>
      <c r="I26" s="19"/>
      <c r="J26" s="19"/>
      <c r="K26" s="19"/>
      <c r="L26" s="19"/>
      <c r="M26" s="19"/>
      <c r="N26" s="19"/>
      <c r="O26" s="19"/>
      <c r="P26" s="19"/>
      <c r="Q26" s="19"/>
      <c r="R26" s="19"/>
      <c r="S26" s="19"/>
      <c r="T26" s="19"/>
      <c r="U26" s="5"/>
      <c r="V26" s="12"/>
      <c r="X26" s="21"/>
    </row>
    <row r="27" spans="1:33" x14ac:dyDescent="0.25">
      <c r="A27" s="32"/>
      <c r="B27" s="4"/>
      <c r="C27" s="166" t="s">
        <v>5</v>
      </c>
      <c r="D27" s="170">
        <v>1145.0050000000001</v>
      </c>
      <c r="E27" s="19"/>
      <c r="F27" s="19"/>
      <c r="G27" s="19"/>
      <c r="H27" s="19"/>
      <c r="I27" s="19"/>
      <c r="J27" s="19"/>
      <c r="K27" s="19"/>
      <c r="L27" s="19"/>
      <c r="M27" s="19"/>
      <c r="N27" s="19"/>
      <c r="O27" s="19"/>
      <c r="P27" s="19"/>
      <c r="Q27" s="19"/>
      <c r="R27" s="19"/>
      <c r="S27" s="19"/>
      <c r="T27" s="19"/>
      <c r="U27" s="5"/>
      <c r="V27" s="12"/>
      <c r="X27" s="21"/>
    </row>
    <row r="28" spans="1:33" x14ac:dyDescent="0.25">
      <c r="A28" s="32"/>
      <c r="B28" s="4"/>
      <c r="C28" s="166" t="s">
        <v>685</v>
      </c>
      <c r="D28" s="170">
        <v>119.64</v>
      </c>
      <c r="E28" s="19"/>
      <c r="F28" s="19"/>
      <c r="G28" s="19"/>
      <c r="H28" s="19"/>
      <c r="I28" s="19"/>
      <c r="J28" s="19"/>
      <c r="K28" s="19"/>
      <c r="L28" s="19"/>
      <c r="M28" s="19"/>
      <c r="N28" s="19"/>
      <c r="O28" s="19"/>
      <c r="P28" s="19"/>
      <c r="Q28" s="19"/>
      <c r="R28" s="19"/>
      <c r="S28" s="19"/>
      <c r="T28" s="19"/>
      <c r="U28" s="5"/>
      <c r="V28" s="12"/>
      <c r="X28" s="21"/>
    </row>
    <row r="29" spans="1:33" x14ac:dyDescent="0.25">
      <c r="A29" s="32"/>
      <c r="B29" s="4"/>
      <c r="C29" s="166" t="s">
        <v>686</v>
      </c>
      <c r="D29" s="170">
        <v>48.250999999999998</v>
      </c>
      <c r="E29" s="19"/>
      <c r="F29" s="19"/>
      <c r="G29" s="19"/>
      <c r="H29" s="19"/>
      <c r="I29" s="19"/>
      <c r="J29" s="19"/>
      <c r="K29" s="19"/>
      <c r="L29" s="19"/>
      <c r="M29" s="19"/>
      <c r="N29" s="19"/>
      <c r="O29" s="19"/>
      <c r="P29" s="19"/>
      <c r="Q29" s="19"/>
      <c r="R29" s="19"/>
      <c r="S29" s="19"/>
      <c r="T29" s="19"/>
      <c r="U29" s="5"/>
      <c r="V29" s="12"/>
      <c r="X29" s="21"/>
    </row>
    <row r="30" spans="1:33" x14ac:dyDescent="0.25">
      <c r="A30" s="32"/>
      <c r="B30" s="4"/>
      <c r="E30" s="19"/>
      <c r="F30" s="19"/>
      <c r="G30" s="19"/>
      <c r="H30" s="19"/>
      <c r="I30" s="19"/>
      <c r="J30" s="19"/>
      <c r="K30" s="19"/>
      <c r="L30" s="19"/>
      <c r="M30" s="19"/>
      <c r="N30" s="19"/>
      <c r="O30" s="19"/>
      <c r="P30" s="19"/>
      <c r="Q30" s="19"/>
      <c r="R30" s="19"/>
      <c r="S30" s="19"/>
      <c r="T30" s="19"/>
      <c r="U30" s="5"/>
      <c r="V30" s="12"/>
      <c r="X30" s="21"/>
    </row>
    <row r="31" spans="1:33" x14ac:dyDescent="0.25">
      <c r="A31" s="15"/>
      <c r="B31" s="39"/>
      <c r="C31" s="39"/>
      <c r="D31" s="39"/>
      <c r="E31" s="39"/>
      <c r="F31" s="39"/>
      <c r="G31" s="39"/>
      <c r="H31" s="39"/>
      <c r="I31" s="39"/>
      <c r="J31" s="39"/>
      <c r="K31" s="39"/>
      <c r="L31" s="39"/>
      <c r="M31" s="39"/>
      <c r="N31" s="39"/>
      <c r="O31" s="39"/>
      <c r="P31" s="39"/>
      <c r="Q31" s="39"/>
      <c r="R31" s="39"/>
      <c r="S31" s="39"/>
      <c r="T31" s="39"/>
      <c r="U31" s="39"/>
      <c r="V31" s="16"/>
    </row>
  </sheetData>
  <mergeCells count="3">
    <mergeCell ref="B23:U23"/>
    <mergeCell ref="B2:U2"/>
    <mergeCell ref="B4:U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E4B-C8CB-4FD2-A689-E2A464092C8D}">
  <sheetPr>
    <tabColor theme="0"/>
  </sheetPr>
  <dimension ref="A1:AG106"/>
  <sheetViews>
    <sheetView workbookViewId="0"/>
  </sheetViews>
  <sheetFormatPr defaultColWidth="9.140625" defaultRowHeight="15" x14ac:dyDescent="0.25"/>
  <cols>
    <col min="1" max="1" width="3.85546875" style="1" customWidth="1"/>
    <col min="2" max="2" width="3.42578125" style="1" customWidth="1"/>
    <col min="3" max="3" width="28.28515625" style="1" customWidth="1"/>
    <col min="4" max="14" width="13.28515625" style="1" customWidth="1"/>
    <col min="15" max="15" width="9.710937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8"/>
      <c r="B1" s="9"/>
      <c r="C1" s="9"/>
      <c r="D1" s="9"/>
      <c r="E1" s="9"/>
      <c r="F1" s="9"/>
      <c r="G1" s="9"/>
      <c r="H1" s="9"/>
      <c r="I1" s="9"/>
      <c r="J1" s="9"/>
      <c r="K1" s="9"/>
      <c r="L1" s="9"/>
      <c r="M1" s="9"/>
      <c r="N1" s="9"/>
      <c r="O1" s="9"/>
      <c r="P1" s="9"/>
      <c r="Q1" s="9"/>
      <c r="R1" s="9"/>
      <c r="S1" s="9"/>
      <c r="T1" s="9"/>
      <c r="U1" s="9"/>
      <c r="V1" s="10"/>
    </row>
    <row r="2" spans="1:33" ht="31.5" x14ac:dyDescent="0.5">
      <c r="A2" s="32"/>
      <c r="B2" s="294" t="s">
        <v>690</v>
      </c>
      <c r="C2" s="295"/>
      <c r="D2" s="295"/>
      <c r="E2" s="295"/>
      <c r="F2" s="295"/>
      <c r="G2" s="295"/>
      <c r="H2" s="295"/>
      <c r="I2" s="295"/>
      <c r="J2" s="295"/>
      <c r="K2" s="295"/>
      <c r="L2" s="295"/>
      <c r="M2" s="295"/>
      <c r="N2" s="295"/>
      <c r="O2" s="295"/>
      <c r="P2" s="295"/>
      <c r="Q2" s="295"/>
      <c r="R2" s="295"/>
      <c r="S2" s="295"/>
      <c r="T2" s="295"/>
      <c r="U2" s="296"/>
      <c r="V2" s="12"/>
    </row>
    <row r="3" spans="1:33" ht="21" x14ac:dyDescent="0.35">
      <c r="A3" s="32"/>
      <c r="B3" s="307" t="s">
        <v>390</v>
      </c>
      <c r="C3" s="308"/>
      <c r="D3" s="308"/>
      <c r="E3" s="308"/>
      <c r="F3" s="308"/>
      <c r="G3" s="308"/>
      <c r="H3" s="308"/>
      <c r="I3" s="308"/>
      <c r="J3" s="308"/>
      <c r="K3" s="308"/>
      <c r="L3" s="308"/>
      <c r="M3" s="308"/>
      <c r="N3" s="308"/>
      <c r="O3" s="308"/>
      <c r="P3" s="308"/>
      <c r="Q3" s="308"/>
      <c r="R3" s="308"/>
      <c r="S3" s="308"/>
      <c r="T3" s="308"/>
      <c r="U3" s="309"/>
      <c r="V3" s="12"/>
    </row>
    <row r="4" spans="1:33" x14ac:dyDescent="0.25">
      <c r="A4" s="32"/>
      <c r="B4" s="27"/>
      <c r="C4" s="28"/>
      <c r="D4" s="28"/>
      <c r="E4" s="28"/>
      <c r="F4" s="28"/>
      <c r="G4" s="28"/>
      <c r="H4" s="28"/>
      <c r="I4" s="28"/>
      <c r="J4" s="28"/>
      <c r="K4" s="28"/>
      <c r="L4" s="28"/>
      <c r="M4" s="28"/>
      <c r="N4" s="28"/>
      <c r="O4" s="28"/>
      <c r="P4" s="28"/>
      <c r="Q4" s="28"/>
      <c r="R4" s="28"/>
      <c r="S4" s="28"/>
      <c r="T4" s="28"/>
      <c r="U4" s="29"/>
      <c r="V4" s="12"/>
    </row>
    <row r="5" spans="1:33" ht="14.45" customHeight="1" x14ac:dyDescent="0.25">
      <c r="A5" s="32"/>
      <c r="B5" s="291" t="str">
        <f>_xlfn.CONCAT('Front Page'!$C$134, " ",'Front Page'!$D$134)</f>
        <v>Table A3.1 Registered capacity of dispatchable generation and interconnectors in Ireland in 2025 (MW)</v>
      </c>
      <c r="C5" s="292"/>
      <c r="D5" s="292"/>
      <c r="E5" s="292"/>
      <c r="F5" s="292"/>
      <c r="G5" s="292"/>
      <c r="H5" s="292"/>
      <c r="I5" s="292"/>
      <c r="J5" s="292"/>
      <c r="K5" s="292"/>
      <c r="L5" s="292"/>
      <c r="M5" s="292"/>
      <c r="N5" s="292"/>
      <c r="O5" s="292"/>
      <c r="P5" s="292"/>
      <c r="Q5" s="292"/>
      <c r="R5" s="292"/>
      <c r="S5" s="292"/>
      <c r="T5" s="292"/>
      <c r="U5" s="293"/>
      <c r="V5" s="12"/>
    </row>
    <row r="6" spans="1:33" x14ac:dyDescent="0.25">
      <c r="A6" s="32"/>
      <c r="B6" s="4"/>
      <c r="E6" s="19"/>
      <c r="F6" s="19"/>
      <c r="G6" s="19"/>
      <c r="H6" s="19"/>
      <c r="I6" s="19"/>
      <c r="J6" s="19"/>
      <c r="K6" s="19"/>
      <c r="L6" s="19"/>
      <c r="M6" s="19"/>
      <c r="N6" s="19"/>
      <c r="O6" s="19"/>
      <c r="P6" s="19"/>
      <c r="Q6" s="19"/>
      <c r="R6" s="19"/>
      <c r="S6" s="19"/>
      <c r="T6" s="19"/>
      <c r="U6" s="5"/>
      <c r="V6" s="12"/>
    </row>
    <row r="7" spans="1:33" ht="30" x14ac:dyDescent="0.25">
      <c r="A7" s="32"/>
      <c r="B7" s="4"/>
      <c r="C7" s="183"/>
      <c r="D7" s="23" t="s">
        <v>18</v>
      </c>
      <c r="E7" s="186" t="s">
        <v>691</v>
      </c>
      <c r="F7" s="186" t="s">
        <v>19</v>
      </c>
      <c r="G7" s="181">
        <v>2025</v>
      </c>
      <c r="H7" s="311" t="s">
        <v>10</v>
      </c>
      <c r="I7" s="311"/>
      <c r="J7" s="19"/>
      <c r="K7" s="19"/>
      <c r="L7" s="19"/>
      <c r="M7" s="19"/>
      <c r="N7" s="19"/>
      <c r="O7" s="19"/>
      <c r="P7" s="19"/>
      <c r="Q7" s="19"/>
      <c r="R7" s="19"/>
      <c r="S7" s="19"/>
      <c r="T7" s="19"/>
      <c r="U7" s="5"/>
      <c r="V7" s="12"/>
      <c r="X7" s="131"/>
      <c r="Z7" s="131"/>
      <c r="AA7" s="131"/>
      <c r="AB7" s="131"/>
      <c r="AC7" s="131"/>
      <c r="AD7" s="131"/>
      <c r="AE7" s="131"/>
      <c r="AF7" s="131"/>
      <c r="AG7" s="131"/>
    </row>
    <row r="8" spans="1:33" x14ac:dyDescent="0.25">
      <c r="A8" s="32"/>
      <c r="B8" s="4"/>
      <c r="C8" s="297" t="s">
        <v>20</v>
      </c>
      <c r="D8" s="174" t="s">
        <v>3</v>
      </c>
      <c r="E8" s="187" t="s">
        <v>692</v>
      </c>
      <c r="F8" s="188" t="s">
        <v>5</v>
      </c>
      <c r="G8" s="180">
        <v>90</v>
      </c>
      <c r="H8" s="306"/>
      <c r="I8" s="306"/>
      <c r="J8" s="19"/>
      <c r="K8" s="19"/>
      <c r="L8" s="19"/>
      <c r="M8" s="19"/>
      <c r="N8" s="19"/>
      <c r="O8" s="19"/>
      <c r="P8" s="19"/>
      <c r="Q8" s="19"/>
      <c r="R8" s="19"/>
      <c r="S8" s="19"/>
      <c r="T8" s="19"/>
      <c r="U8" s="5"/>
      <c r="V8" s="12"/>
      <c r="X8" s="21"/>
    </row>
    <row r="9" spans="1:33" x14ac:dyDescent="0.25">
      <c r="A9" s="32"/>
      <c r="B9" s="4"/>
      <c r="C9" s="310"/>
      <c r="D9" s="174" t="s">
        <v>21</v>
      </c>
      <c r="E9" s="187" t="s">
        <v>692</v>
      </c>
      <c r="F9" s="188" t="s">
        <v>5</v>
      </c>
      <c r="G9" s="180">
        <v>90</v>
      </c>
      <c r="H9" s="306"/>
      <c r="I9" s="306"/>
      <c r="J9" s="19"/>
      <c r="K9" s="19"/>
      <c r="L9" s="19"/>
      <c r="M9" s="19"/>
      <c r="N9" s="19"/>
      <c r="O9" s="19"/>
      <c r="P9" s="19"/>
      <c r="Q9" s="19"/>
      <c r="R9" s="19"/>
      <c r="S9" s="19"/>
      <c r="T9" s="19"/>
      <c r="U9" s="5"/>
      <c r="V9" s="12"/>
      <c r="X9" s="21"/>
    </row>
    <row r="10" spans="1:33" x14ac:dyDescent="0.25">
      <c r="A10" s="32"/>
      <c r="B10" s="4"/>
      <c r="C10" s="310"/>
      <c r="D10" s="174" t="s">
        <v>22</v>
      </c>
      <c r="E10" s="187" t="s">
        <v>692</v>
      </c>
      <c r="F10" s="188" t="s">
        <v>5</v>
      </c>
      <c r="G10" s="180">
        <v>90</v>
      </c>
      <c r="H10" s="306"/>
      <c r="I10" s="306"/>
      <c r="J10" s="19"/>
      <c r="K10" s="19"/>
      <c r="L10" s="19"/>
      <c r="M10" s="19"/>
      <c r="N10" s="19"/>
      <c r="O10" s="19"/>
      <c r="P10" s="19"/>
      <c r="Q10" s="19"/>
      <c r="R10" s="19"/>
      <c r="S10" s="19"/>
      <c r="T10" s="19"/>
      <c r="U10" s="5"/>
      <c r="V10" s="12"/>
      <c r="X10" s="21"/>
    </row>
    <row r="11" spans="1:33" x14ac:dyDescent="0.25">
      <c r="A11" s="32"/>
      <c r="B11" s="4"/>
      <c r="C11" s="298"/>
      <c r="D11" s="174" t="s">
        <v>11</v>
      </c>
      <c r="E11" s="187" t="s">
        <v>692</v>
      </c>
      <c r="F11" s="188" t="s">
        <v>5</v>
      </c>
      <c r="G11" s="180">
        <v>449</v>
      </c>
      <c r="H11" s="306"/>
      <c r="I11" s="306"/>
      <c r="J11" s="19"/>
      <c r="K11" s="19"/>
      <c r="L11" s="19"/>
      <c r="M11" s="19"/>
      <c r="N11" s="19"/>
      <c r="O11" s="19"/>
      <c r="P11" s="19"/>
      <c r="Q11" s="19"/>
      <c r="R11" s="19"/>
      <c r="S11" s="19"/>
      <c r="T11" s="19"/>
      <c r="U11" s="5"/>
      <c r="V11" s="12"/>
      <c r="X11" s="21"/>
    </row>
    <row r="12" spans="1:33" x14ac:dyDescent="0.25">
      <c r="A12" s="32"/>
      <c r="B12" s="4"/>
      <c r="C12" s="183" t="s">
        <v>693</v>
      </c>
      <c r="D12" s="174" t="s">
        <v>23</v>
      </c>
      <c r="E12" s="187" t="s">
        <v>23</v>
      </c>
      <c r="F12" s="188" t="s">
        <v>23</v>
      </c>
      <c r="G12" s="180">
        <v>830</v>
      </c>
      <c r="H12" s="306"/>
      <c r="I12" s="306"/>
      <c r="J12" s="19"/>
      <c r="K12" s="19"/>
      <c r="L12" s="19"/>
      <c r="M12" s="19"/>
      <c r="N12" s="19"/>
      <c r="O12" s="19"/>
      <c r="P12" s="19"/>
      <c r="Q12" s="19"/>
      <c r="R12" s="19"/>
      <c r="S12" s="19"/>
      <c r="T12" s="19"/>
      <c r="U12" s="5"/>
      <c r="V12" s="12"/>
      <c r="X12" s="21"/>
    </row>
    <row r="13" spans="1:33" x14ac:dyDescent="0.25">
      <c r="A13" s="32"/>
      <c r="B13" s="4"/>
      <c r="C13" s="183" t="s">
        <v>24</v>
      </c>
      <c r="D13" s="174" t="s">
        <v>694</v>
      </c>
      <c r="E13" s="187" t="s">
        <v>25</v>
      </c>
      <c r="F13" s="188" t="s">
        <v>25</v>
      </c>
      <c r="G13" s="180">
        <v>86</v>
      </c>
      <c r="H13" s="306"/>
      <c r="I13" s="306"/>
      <c r="J13" s="19"/>
      <c r="K13" s="19"/>
      <c r="L13" s="19"/>
      <c r="M13" s="19"/>
      <c r="N13" s="19"/>
      <c r="O13" s="19"/>
      <c r="P13" s="19"/>
      <c r="Q13" s="19"/>
      <c r="R13" s="19"/>
      <c r="S13" s="19"/>
      <c r="T13" s="19"/>
      <c r="U13" s="5"/>
      <c r="V13" s="12"/>
      <c r="X13" s="21"/>
    </row>
    <row r="14" spans="1:33" x14ac:dyDescent="0.25">
      <c r="A14" s="32"/>
      <c r="B14" s="4"/>
      <c r="C14" s="183" t="s">
        <v>26</v>
      </c>
      <c r="D14" s="174" t="s">
        <v>27</v>
      </c>
      <c r="E14" s="187" t="s">
        <v>692</v>
      </c>
      <c r="F14" s="188" t="s">
        <v>5</v>
      </c>
      <c r="G14" s="180">
        <v>415</v>
      </c>
      <c r="H14" s="306"/>
      <c r="I14" s="306"/>
      <c r="J14" s="19"/>
      <c r="K14" s="19"/>
      <c r="L14" s="19"/>
      <c r="M14" s="19"/>
      <c r="N14" s="19"/>
      <c r="O14" s="19"/>
      <c r="P14" s="19"/>
      <c r="Q14" s="19"/>
      <c r="R14" s="19"/>
      <c r="S14" s="19"/>
      <c r="T14" s="19"/>
      <c r="U14" s="5"/>
      <c r="V14" s="12"/>
      <c r="X14" s="21"/>
    </row>
    <row r="15" spans="1:33" ht="30" x14ac:dyDescent="0.25">
      <c r="A15" s="32"/>
      <c r="B15" s="4"/>
      <c r="C15" s="183" t="s">
        <v>28</v>
      </c>
      <c r="D15" s="174" t="s">
        <v>29</v>
      </c>
      <c r="E15" s="187" t="s">
        <v>695</v>
      </c>
      <c r="F15" s="188" t="s">
        <v>6</v>
      </c>
      <c r="G15" s="180">
        <v>61</v>
      </c>
      <c r="H15" s="306"/>
      <c r="I15" s="306"/>
      <c r="J15" s="19"/>
      <c r="K15" s="19"/>
      <c r="L15" s="19"/>
      <c r="M15" s="19"/>
      <c r="N15" s="19"/>
      <c r="O15" s="19"/>
      <c r="P15" s="19"/>
      <c r="Q15" s="19"/>
      <c r="R15" s="19"/>
      <c r="S15" s="19"/>
      <c r="T15" s="19"/>
      <c r="U15" s="5"/>
      <c r="V15" s="12"/>
      <c r="X15" s="21"/>
    </row>
    <row r="16" spans="1:33" ht="30" x14ac:dyDescent="0.25">
      <c r="A16" s="32"/>
      <c r="B16" s="4"/>
      <c r="C16" s="297" t="s">
        <v>30</v>
      </c>
      <c r="D16" s="174" t="s">
        <v>16</v>
      </c>
      <c r="E16" s="187" t="s">
        <v>696</v>
      </c>
      <c r="F16" s="188" t="s">
        <v>6</v>
      </c>
      <c r="G16" s="180">
        <v>118</v>
      </c>
      <c r="H16" s="306"/>
      <c r="I16" s="306"/>
      <c r="J16" s="19"/>
      <c r="K16" s="19"/>
      <c r="L16" s="19"/>
      <c r="M16" s="19"/>
      <c r="N16" s="19"/>
      <c r="O16" s="19"/>
      <c r="P16" s="19"/>
      <c r="Q16" s="19"/>
      <c r="R16" s="19"/>
      <c r="S16" s="19"/>
      <c r="T16" s="19"/>
      <c r="U16" s="5"/>
      <c r="V16" s="12"/>
      <c r="X16" s="21"/>
    </row>
    <row r="17" spans="1:24" x14ac:dyDescent="0.25">
      <c r="A17" s="32"/>
      <c r="B17" s="4"/>
      <c r="C17" s="310"/>
      <c r="D17" s="174" t="s">
        <v>31</v>
      </c>
      <c r="E17" s="187" t="s">
        <v>697</v>
      </c>
      <c r="F17" s="188" t="s">
        <v>5</v>
      </c>
      <c r="G17" s="180">
        <v>58</v>
      </c>
      <c r="H17" s="306"/>
      <c r="I17" s="306"/>
      <c r="J17" s="19"/>
      <c r="K17" s="19"/>
      <c r="L17" s="19"/>
      <c r="M17" s="19"/>
      <c r="N17" s="19"/>
      <c r="O17" s="19"/>
      <c r="P17" s="19"/>
      <c r="Q17" s="19"/>
      <c r="R17" s="19"/>
      <c r="S17" s="19"/>
      <c r="T17" s="19"/>
      <c r="U17" s="5"/>
      <c r="V17" s="12"/>
      <c r="X17" s="21"/>
    </row>
    <row r="18" spans="1:24" x14ac:dyDescent="0.25">
      <c r="A18" s="32"/>
      <c r="B18" s="4"/>
      <c r="C18" s="298"/>
      <c r="D18" s="174" t="s">
        <v>32</v>
      </c>
      <c r="E18" s="187" t="s">
        <v>697</v>
      </c>
      <c r="F18" s="188" t="s">
        <v>5</v>
      </c>
      <c r="G18" s="180">
        <v>58</v>
      </c>
      <c r="H18" s="306"/>
      <c r="I18" s="306"/>
      <c r="J18" s="19"/>
      <c r="K18" s="19"/>
      <c r="L18" s="19"/>
      <c r="M18" s="19"/>
      <c r="N18" s="19"/>
      <c r="O18" s="19"/>
      <c r="P18" s="19"/>
      <c r="Q18" s="19"/>
      <c r="R18" s="19"/>
      <c r="S18" s="19"/>
      <c r="T18" s="19"/>
      <c r="U18" s="5"/>
      <c r="V18" s="12"/>
      <c r="X18" s="21"/>
    </row>
    <row r="19" spans="1:24" x14ac:dyDescent="0.25">
      <c r="A19" s="32"/>
      <c r="B19" s="4"/>
      <c r="C19" s="183" t="s">
        <v>33</v>
      </c>
      <c r="D19" s="174" t="s">
        <v>698</v>
      </c>
      <c r="E19" s="187" t="s">
        <v>25</v>
      </c>
      <c r="F19" s="188" t="s">
        <v>25</v>
      </c>
      <c r="G19" s="180">
        <v>65</v>
      </c>
      <c r="H19" s="306"/>
      <c r="I19" s="306"/>
      <c r="J19" s="19"/>
      <c r="K19" s="19"/>
      <c r="L19" s="19"/>
      <c r="M19" s="19"/>
      <c r="N19" s="19"/>
      <c r="O19" s="19"/>
      <c r="P19" s="19"/>
      <c r="Q19" s="19"/>
      <c r="R19" s="19"/>
      <c r="S19" s="19"/>
      <c r="T19" s="19"/>
      <c r="U19" s="5"/>
      <c r="V19" s="12"/>
      <c r="X19" s="21"/>
    </row>
    <row r="20" spans="1:24" ht="26.25" x14ac:dyDescent="0.25">
      <c r="A20" s="32"/>
      <c r="B20" s="4"/>
      <c r="C20" s="183" t="s">
        <v>34</v>
      </c>
      <c r="D20" s="174" t="s">
        <v>699</v>
      </c>
      <c r="E20" s="187"/>
      <c r="F20" s="191" t="s">
        <v>700</v>
      </c>
      <c r="G20" s="180">
        <v>500</v>
      </c>
      <c r="H20" s="306"/>
      <c r="I20" s="306"/>
      <c r="J20" s="19"/>
      <c r="K20" s="19"/>
      <c r="L20" s="19"/>
      <c r="M20" s="19"/>
      <c r="N20" s="19"/>
      <c r="O20" s="19"/>
      <c r="P20" s="19"/>
      <c r="Q20" s="19"/>
      <c r="R20" s="19"/>
      <c r="S20" s="19"/>
      <c r="T20" s="19"/>
      <c r="U20" s="5"/>
      <c r="V20" s="12"/>
      <c r="X20" s="21"/>
    </row>
    <row r="21" spans="1:24" x14ac:dyDescent="0.25">
      <c r="A21" s="32"/>
      <c r="B21" s="4"/>
      <c r="C21" s="183" t="s">
        <v>35</v>
      </c>
      <c r="D21" s="174" t="s">
        <v>36</v>
      </c>
      <c r="E21" s="187" t="s">
        <v>692</v>
      </c>
      <c r="F21" s="188" t="s">
        <v>5</v>
      </c>
      <c r="G21" s="180">
        <v>464</v>
      </c>
      <c r="H21" s="306"/>
      <c r="I21" s="306"/>
      <c r="J21" s="19"/>
      <c r="K21" s="19"/>
      <c r="L21" s="19"/>
      <c r="M21" s="19"/>
      <c r="N21" s="19"/>
      <c r="O21" s="19"/>
      <c r="P21" s="19"/>
      <c r="Q21" s="19"/>
      <c r="R21" s="19"/>
      <c r="S21" s="19"/>
      <c r="T21" s="19"/>
      <c r="U21" s="5"/>
      <c r="V21" s="12"/>
      <c r="X21" s="21"/>
    </row>
    <row r="22" spans="1:24" x14ac:dyDescent="0.25">
      <c r="A22" s="32"/>
      <c r="B22" s="4"/>
      <c r="C22" s="297" t="s">
        <v>37</v>
      </c>
      <c r="D22" s="174" t="s">
        <v>38</v>
      </c>
      <c r="E22" s="187" t="s">
        <v>692</v>
      </c>
      <c r="F22" s="188" t="s">
        <v>5</v>
      </c>
      <c r="G22" s="180">
        <v>337</v>
      </c>
      <c r="H22" s="306"/>
      <c r="I22" s="306"/>
      <c r="J22" s="19"/>
      <c r="K22" s="19"/>
      <c r="L22" s="19"/>
      <c r="M22" s="19"/>
      <c r="N22" s="19"/>
      <c r="O22" s="19"/>
      <c r="P22" s="19"/>
      <c r="Q22" s="19"/>
      <c r="R22" s="19"/>
      <c r="S22" s="19"/>
      <c r="T22" s="19"/>
      <c r="U22" s="5"/>
      <c r="V22" s="12"/>
      <c r="X22" s="21"/>
    </row>
    <row r="23" spans="1:24" x14ac:dyDescent="0.25">
      <c r="A23" s="32"/>
      <c r="B23" s="4"/>
      <c r="C23" s="298"/>
      <c r="D23" s="174" t="s">
        <v>39</v>
      </c>
      <c r="E23" s="187" t="s">
        <v>692</v>
      </c>
      <c r="F23" s="188" t="s">
        <v>5</v>
      </c>
      <c r="G23" s="180">
        <v>408</v>
      </c>
      <c r="H23" s="306"/>
      <c r="I23" s="306"/>
      <c r="J23" s="19"/>
      <c r="K23" s="19"/>
      <c r="L23" s="19"/>
      <c r="M23" s="19"/>
      <c r="N23" s="19"/>
      <c r="O23" s="19"/>
      <c r="P23" s="19"/>
      <c r="Q23" s="19"/>
      <c r="R23" s="19"/>
      <c r="S23" s="19"/>
      <c r="T23" s="19"/>
      <c r="U23" s="5"/>
      <c r="V23" s="12"/>
      <c r="X23" s="21"/>
    </row>
    <row r="24" spans="1:24" ht="30" x14ac:dyDescent="0.25">
      <c r="A24" s="32"/>
      <c r="B24" s="4"/>
      <c r="C24" s="183" t="s">
        <v>40</v>
      </c>
      <c r="D24" s="174" t="s">
        <v>41</v>
      </c>
      <c r="E24" s="187" t="s">
        <v>695</v>
      </c>
      <c r="F24" s="188" t="s">
        <v>6</v>
      </c>
      <c r="G24" s="180">
        <v>17</v>
      </c>
      <c r="H24" s="306"/>
      <c r="I24" s="306"/>
      <c r="J24" s="19"/>
      <c r="K24" s="19"/>
      <c r="L24" s="19"/>
      <c r="M24" s="19"/>
      <c r="N24" s="19"/>
      <c r="O24" s="19"/>
      <c r="P24" s="19"/>
      <c r="Q24" s="19"/>
      <c r="R24" s="19"/>
      <c r="S24" s="19"/>
      <c r="T24" s="19"/>
      <c r="U24" s="5"/>
      <c r="V24" s="12"/>
      <c r="X24" s="21"/>
    </row>
    <row r="25" spans="1:24" x14ac:dyDescent="0.25">
      <c r="A25" s="32"/>
      <c r="B25" s="4"/>
      <c r="C25" s="183" t="s">
        <v>42</v>
      </c>
      <c r="D25" s="174" t="s">
        <v>701</v>
      </c>
      <c r="E25" s="187" t="s">
        <v>25</v>
      </c>
      <c r="F25" s="188" t="s">
        <v>25</v>
      </c>
      <c r="G25" s="180">
        <v>27</v>
      </c>
      <c r="H25" s="306"/>
      <c r="I25" s="306"/>
      <c r="J25" s="19"/>
      <c r="K25" s="19"/>
      <c r="L25" s="19"/>
      <c r="M25" s="19"/>
      <c r="N25" s="19"/>
      <c r="O25" s="19"/>
      <c r="P25" s="19"/>
      <c r="Q25" s="19"/>
      <c r="R25" s="19"/>
      <c r="S25" s="19"/>
      <c r="T25" s="19"/>
      <c r="U25" s="5"/>
      <c r="V25" s="12"/>
      <c r="X25" s="21"/>
    </row>
    <row r="26" spans="1:24" x14ac:dyDescent="0.25">
      <c r="A26" s="32"/>
      <c r="B26" s="4"/>
      <c r="C26" s="183" t="s">
        <v>43</v>
      </c>
      <c r="D26" s="174" t="s">
        <v>702</v>
      </c>
      <c r="E26" s="187" t="s">
        <v>25</v>
      </c>
      <c r="F26" s="188" t="s">
        <v>25</v>
      </c>
      <c r="G26" s="180">
        <v>38</v>
      </c>
      <c r="H26" s="306"/>
      <c r="I26" s="306"/>
      <c r="J26" s="19"/>
      <c r="K26" s="19"/>
      <c r="L26" s="19"/>
      <c r="M26" s="19"/>
      <c r="N26" s="19"/>
      <c r="O26" s="19"/>
      <c r="P26" s="19"/>
      <c r="Q26" s="19"/>
      <c r="R26" s="19"/>
      <c r="S26" s="19"/>
      <c r="T26" s="19"/>
      <c r="U26" s="5"/>
      <c r="V26" s="12"/>
      <c r="X26" s="21"/>
    </row>
    <row r="27" spans="1:24" ht="30" x14ac:dyDescent="0.25">
      <c r="A27" s="32"/>
      <c r="B27" s="4"/>
      <c r="C27" s="297" t="s">
        <v>12</v>
      </c>
      <c r="D27" s="174" t="s">
        <v>13</v>
      </c>
      <c r="E27" s="187" t="s">
        <v>703</v>
      </c>
      <c r="F27" s="188" t="s">
        <v>6</v>
      </c>
      <c r="G27" s="180">
        <v>250</v>
      </c>
      <c r="H27" s="306" t="s">
        <v>704</v>
      </c>
      <c r="I27" s="306"/>
      <c r="J27" s="19"/>
      <c r="K27" s="19"/>
      <c r="L27" s="19"/>
      <c r="M27" s="19"/>
      <c r="N27" s="19"/>
      <c r="O27" s="19"/>
      <c r="P27" s="19"/>
      <c r="Q27" s="19"/>
      <c r="R27" s="19"/>
      <c r="S27" s="19"/>
      <c r="T27" s="19"/>
      <c r="U27" s="5"/>
      <c r="V27" s="12"/>
      <c r="X27" s="21"/>
    </row>
    <row r="28" spans="1:24" ht="30" x14ac:dyDescent="0.25">
      <c r="A28" s="32"/>
      <c r="B28" s="4"/>
      <c r="C28" s="310"/>
      <c r="D28" s="174" t="s">
        <v>14</v>
      </c>
      <c r="E28" s="187" t="s">
        <v>705</v>
      </c>
      <c r="F28" s="188" t="s">
        <v>6</v>
      </c>
      <c r="G28" s="180">
        <v>250</v>
      </c>
      <c r="H28" s="306" t="s">
        <v>704</v>
      </c>
      <c r="I28" s="306"/>
      <c r="J28" s="19"/>
      <c r="K28" s="19"/>
      <c r="L28" s="19"/>
      <c r="M28" s="19"/>
      <c r="N28" s="19"/>
      <c r="O28" s="19"/>
      <c r="P28" s="19"/>
      <c r="Q28" s="19"/>
      <c r="R28" s="19"/>
      <c r="S28" s="19"/>
      <c r="T28" s="19"/>
      <c r="U28" s="5"/>
      <c r="V28" s="12"/>
      <c r="X28" s="21"/>
    </row>
    <row r="29" spans="1:24" ht="30" x14ac:dyDescent="0.25">
      <c r="A29" s="32"/>
      <c r="B29" s="4"/>
      <c r="C29" s="298"/>
      <c r="D29" s="174" t="s">
        <v>15</v>
      </c>
      <c r="E29" s="187" t="s">
        <v>703</v>
      </c>
      <c r="F29" s="188" t="s">
        <v>6</v>
      </c>
      <c r="G29" s="180">
        <v>250</v>
      </c>
      <c r="H29" s="306" t="s">
        <v>704</v>
      </c>
      <c r="I29" s="306"/>
      <c r="J29" s="19"/>
      <c r="K29" s="19"/>
      <c r="L29" s="19"/>
      <c r="M29" s="19"/>
      <c r="N29" s="19"/>
      <c r="O29" s="19"/>
      <c r="P29" s="19"/>
      <c r="Q29" s="19"/>
      <c r="R29" s="19"/>
      <c r="S29" s="19"/>
      <c r="T29" s="19"/>
      <c r="U29" s="5"/>
      <c r="V29" s="12"/>
      <c r="X29" s="21"/>
    </row>
    <row r="30" spans="1:24" x14ac:dyDescent="0.25">
      <c r="A30" s="32"/>
      <c r="B30" s="4"/>
      <c r="C30" s="297" t="s">
        <v>44</v>
      </c>
      <c r="D30" s="174" t="s">
        <v>45</v>
      </c>
      <c r="E30" s="187" t="s">
        <v>692</v>
      </c>
      <c r="F30" s="188" t="s">
        <v>5</v>
      </c>
      <c r="G30" s="180">
        <v>234</v>
      </c>
      <c r="H30" s="306"/>
      <c r="I30" s="306"/>
      <c r="J30" s="19"/>
      <c r="K30" s="19"/>
      <c r="L30" s="19"/>
      <c r="M30" s="19"/>
      <c r="N30" s="19"/>
      <c r="O30" s="19"/>
      <c r="P30" s="19"/>
      <c r="Q30" s="19"/>
      <c r="R30" s="19"/>
      <c r="S30" s="19"/>
      <c r="T30" s="19"/>
      <c r="U30" s="5"/>
      <c r="V30" s="12"/>
      <c r="X30" s="21"/>
    </row>
    <row r="31" spans="1:24" x14ac:dyDescent="0.25">
      <c r="A31" s="32"/>
      <c r="B31" s="4"/>
      <c r="C31" s="298"/>
      <c r="D31" s="174" t="s">
        <v>46</v>
      </c>
      <c r="E31" s="187"/>
      <c r="F31" s="188" t="s">
        <v>5</v>
      </c>
      <c r="G31" s="180">
        <v>234</v>
      </c>
      <c r="H31" s="306"/>
      <c r="I31" s="306"/>
      <c r="J31" s="19"/>
      <c r="K31" s="19"/>
      <c r="L31" s="19"/>
      <c r="M31" s="19"/>
      <c r="N31" s="19"/>
      <c r="O31" s="19"/>
      <c r="P31" s="19"/>
      <c r="Q31" s="19"/>
      <c r="R31" s="19"/>
      <c r="S31" s="19"/>
      <c r="T31" s="19"/>
      <c r="U31" s="5"/>
      <c r="V31" s="12"/>
      <c r="X31" s="21"/>
    </row>
    <row r="32" spans="1:24" x14ac:dyDescent="0.25">
      <c r="A32" s="32"/>
      <c r="B32" s="4"/>
      <c r="C32" s="297" t="s">
        <v>47</v>
      </c>
      <c r="D32" s="174" t="s">
        <v>48</v>
      </c>
      <c r="E32" s="187" t="s">
        <v>706</v>
      </c>
      <c r="F32" s="188" t="s">
        <v>5</v>
      </c>
      <c r="G32" s="180">
        <v>52</v>
      </c>
      <c r="H32" s="306"/>
      <c r="I32" s="306"/>
      <c r="J32" s="19"/>
      <c r="K32" s="19"/>
      <c r="L32" s="19"/>
      <c r="M32" s="19"/>
      <c r="N32" s="19"/>
      <c r="O32" s="19"/>
      <c r="P32" s="19"/>
      <c r="Q32" s="19"/>
      <c r="R32" s="19"/>
      <c r="S32" s="19"/>
      <c r="T32" s="19"/>
      <c r="U32" s="5"/>
      <c r="V32" s="12"/>
      <c r="X32" s="21"/>
    </row>
    <row r="33" spans="1:33" x14ac:dyDescent="0.25">
      <c r="A33" s="32"/>
      <c r="B33" s="4"/>
      <c r="C33" s="298"/>
      <c r="D33" s="174" t="s">
        <v>49</v>
      </c>
      <c r="E33" s="187" t="s">
        <v>706</v>
      </c>
      <c r="F33" s="188" t="s">
        <v>5</v>
      </c>
      <c r="G33" s="180">
        <v>52</v>
      </c>
      <c r="H33" s="306"/>
      <c r="I33" s="306"/>
      <c r="J33" s="19"/>
      <c r="K33" s="19"/>
      <c r="L33" s="19"/>
      <c r="M33" s="19"/>
      <c r="N33" s="19"/>
      <c r="O33" s="19"/>
      <c r="P33" s="19"/>
      <c r="Q33" s="19"/>
      <c r="R33" s="19"/>
      <c r="S33" s="19"/>
      <c r="T33" s="19"/>
      <c r="U33" s="5"/>
      <c r="V33" s="12"/>
      <c r="X33" s="21"/>
    </row>
    <row r="34" spans="1:33" x14ac:dyDescent="0.25">
      <c r="A34" s="32"/>
      <c r="B34" s="4"/>
      <c r="C34" s="297" t="s">
        <v>50</v>
      </c>
      <c r="D34" s="174" t="s">
        <v>51</v>
      </c>
      <c r="E34" s="187" t="s">
        <v>692</v>
      </c>
      <c r="F34" s="188" t="s">
        <v>5</v>
      </c>
      <c r="G34" s="180">
        <v>81</v>
      </c>
      <c r="H34" s="306"/>
      <c r="I34" s="306"/>
      <c r="J34" s="19"/>
      <c r="K34" s="19"/>
      <c r="L34" s="19"/>
      <c r="M34" s="19"/>
      <c r="N34" s="19"/>
      <c r="O34" s="19"/>
      <c r="P34" s="19"/>
      <c r="Q34" s="19"/>
      <c r="R34" s="19"/>
      <c r="S34" s="19"/>
      <c r="T34" s="19"/>
      <c r="U34" s="5"/>
      <c r="V34" s="12"/>
      <c r="X34" s="21"/>
    </row>
    <row r="35" spans="1:33" x14ac:dyDescent="0.25">
      <c r="A35" s="32"/>
      <c r="B35" s="4"/>
      <c r="C35" s="298"/>
      <c r="D35" s="174" t="s">
        <v>52</v>
      </c>
      <c r="E35" s="187" t="s">
        <v>692</v>
      </c>
      <c r="F35" s="188" t="s">
        <v>5</v>
      </c>
      <c r="G35" s="180">
        <v>81</v>
      </c>
      <c r="H35" s="306"/>
      <c r="I35" s="306"/>
      <c r="J35" s="19"/>
      <c r="K35" s="19"/>
      <c r="L35" s="19"/>
      <c r="M35" s="19"/>
      <c r="N35" s="19"/>
      <c r="O35" s="19"/>
      <c r="P35" s="19"/>
      <c r="Q35" s="19"/>
      <c r="R35" s="19"/>
      <c r="S35" s="19"/>
      <c r="T35" s="19"/>
      <c r="U35" s="5"/>
      <c r="V35" s="12"/>
      <c r="X35" s="21"/>
    </row>
    <row r="36" spans="1:33" x14ac:dyDescent="0.25">
      <c r="A36" s="32"/>
      <c r="B36" s="4"/>
      <c r="C36" s="297" t="s">
        <v>53</v>
      </c>
      <c r="D36" s="174" t="s">
        <v>54</v>
      </c>
      <c r="E36" s="187" t="s">
        <v>706</v>
      </c>
      <c r="F36" s="188" t="s">
        <v>5</v>
      </c>
      <c r="G36" s="180">
        <v>52</v>
      </c>
      <c r="H36" s="306"/>
      <c r="I36" s="306"/>
      <c r="J36" s="19"/>
      <c r="K36" s="19"/>
      <c r="L36" s="19"/>
      <c r="M36" s="19"/>
      <c r="N36" s="19"/>
      <c r="O36" s="19"/>
      <c r="P36" s="19"/>
      <c r="Q36" s="19"/>
      <c r="R36" s="19"/>
      <c r="S36" s="19"/>
      <c r="T36" s="19"/>
      <c r="U36" s="5"/>
      <c r="V36" s="12"/>
      <c r="X36" s="21"/>
    </row>
    <row r="37" spans="1:33" x14ac:dyDescent="0.25">
      <c r="A37" s="32"/>
      <c r="B37" s="4"/>
      <c r="C37" s="298"/>
      <c r="D37" s="174" t="s">
        <v>55</v>
      </c>
      <c r="E37" s="187" t="s">
        <v>706</v>
      </c>
      <c r="F37" s="188" t="s">
        <v>5</v>
      </c>
      <c r="G37" s="180">
        <v>52</v>
      </c>
      <c r="H37" s="306"/>
      <c r="I37" s="306"/>
      <c r="J37" s="19"/>
      <c r="K37" s="19"/>
      <c r="L37" s="19"/>
      <c r="M37" s="19"/>
      <c r="N37" s="19"/>
      <c r="O37" s="19"/>
      <c r="P37" s="19"/>
      <c r="Q37" s="19"/>
      <c r="R37" s="19"/>
      <c r="S37" s="19"/>
      <c r="T37" s="19"/>
      <c r="U37" s="5"/>
      <c r="V37" s="12"/>
      <c r="X37" s="21"/>
    </row>
    <row r="38" spans="1:33" ht="30" x14ac:dyDescent="0.25">
      <c r="A38" s="32"/>
      <c r="B38" s="4"/>
      <c r="C38" s="183" t="s">
        <v>707</v>
      </c>
      <c r="D38" s="174" t="s">
        <v>708</v>
      </c>
      <c r="E38" s="187" t="s">
        <v>709</v>
      </c>
      <c r="F38" s="188" t="s">
        <v>710</v>
      </c>
      <c r="G38" s="180">
        <v>292</v>
      </c>
      <c r="H38" s="306"/>
      <c r="I38" s="306"/>
      <c r="J38" s="19"/>
      <c r="K38" s="19"/>
      <c r="L38" s="19"/>
      <c r="M38" s="19"/>
      <c r="N38" s="19"/>
      <c r="O38" s="19"/>
      <c r="P38" s="19"/>
      <c r="Q38" s="19"/>
      <c r="R38" s="19"/>
      <c r="S38" s="19"/>
      <c r="T38" s="19"/>
      <c r="U38" s="5"/>
      <c r="V38" s="12"/>
      <c r="X38" s="21"/>
    </row>
    <row r="39" spans="1:33" x14ac:dyDescent="0.25">
      <c r="A39" s="32"/>
      <c r="B39" s="4"/>
      <c r="C39" s="183" t="s">
        <v>56</v>
      </c>
      <c r="D39" s="174" t="s">
        <v>57</v>
      </c>
      <c r="E39" s="187" t="s">
        <v>692</v>
      </c>
      <c r="F39" s="188" t="s">
        <v>5</v>
      </c>
      <c r="G39" s="180">
        <v>389</v>
      </c>
      <c r="H39" s="306"/>
      <c r="I39" s="306"/>
      <c r="J39" s="19"/>
      <c r="K39" s="19"/>
      <c r="L39" s="19"/>
      <c r="M39" s="19"/>
      <c r="N39" s="19"/>
      <c r="O39" s="19"/>
      <c r="P39" s="19"/>
      <c r="Q39" s="19"/>
      <c r="R39" s="19"/>
      <c r="S39" s="19"/>
      <c r="T39" s="19"/>
      <c r="U39" s="5"/>
      <c r="V39" s="12"/>
      <c r="X39" s="21"/>
    </row>
    <row r="40" spans="1:33" x14ac:dyDescent="0.25">
      <c r="A40" s="32"/>
      <c r="B40" s="4"/>
      <c r="C40" s="183" t="s">
        <v>58</v>
      </c>
      <c r="D40" s="174" t="s">
        <v>59</v>
      </c>
      <c r="E40" s="187" t="s">
        <v>692</v>
      </c>
      <c r="F40" s="188" t="s">
        <v>5</v>
      </c>
      <c r="G40" s="180">
        <v>450</v>
      </c>
      <c r="H40" s="306"/>
      <c r="I40" s="306"/>
      <c r="J40" s="19"/>
      <c r="K40" s="19"/>
      <c r="L40" s="19"/>
      <c r="M40" s="19"/>
      <c r="N40" s="19"/>
      <c r="O40" s="19"/>
      <c r="P40" s="19"/>
      <c r="Q40" s="19"/>
      <c r="R40" s="19"/>
      <c r="S40" s="19"/>
      <c r="T40" s="19"/>
      <c r="U40" s="5"/>
      <c r="V40" s="12"/>
      <c r="X40" s="21"/>
    </row>
    <row r="41" spans="1:33" x14ac:dyDescent="0.25">
      <c r="A41" s="32"/>
      <c r="B41" s="4"/>
      <c r="C41" s="303" t="s">
        <v>711</v>
      </c>
      <c r="D41" s="304"/>
      <c r="E41" s="304"/>
      <c r="F41" s="305"/>
      <c r="G41" s="180">
        <v>6920</v>
      </c>
      <c r="H41" s="306"/>
      <c r="I41" s="306"/>
      <c r="J41" s="19"/>
      <c r="K41" s="19"/>
      <c r="L41" s="19"/>
      <c r="M41" s="19"/>
      <c r="N41" s="19"/>
      <c r="O41" s="19"/>
      <c r="P41" s="19"/>
      <c r="Q41" s="19"/>
      <c r="R41" s="19"/>
      <c r="S41" s="19"/>
      <c r="T41" s="19"/>
      <c r="U41" s="5"/>
      <c r="V41" s="12"/>
      <c r="X41" s="21"/>
    </row>
    <row r="42" spans="1:33" x14ac:dyDescent="0.25">
      <c r="A42" s="32"/>
      <c r="B42" s="4"/>
      <c r="E42" s="19"/>
      <c r="F42" s="19"/>
      <c r="G42" s="19"/>
      <c r="H42" s="19"/>
      <c r="I42" s="19"/>
      <c r="J42" s="19"/>
      <c r="K42" s="19"/>
      <c r="L42" s="19"/>
      <c r="M42" s="19"/>
      <c r="N42" s="19"/>
      <c r="O42" s="19"/>
      <c r="P42" s="19"/>
      <c r="Q42" s="19"/>
      <c r="R42" s="19"/>
      <c r="S42" s="19"/>
      <c r="T42" s="19"/>
      <c r="U42" s="5"/>
      <c r="V42" s="12"/>
      <c r="X42" s="21"/>
    </row>
    <row r="43" spans="1:33" ht="14.45" customHeight="1" x14ac:dyDescent="0.25">
      <c r="A43" s="32"/>
      <c r="B43" s="291" t="str">
        <f>_xlfn.CONCAT('Front Page'!$C$135, " ",'Front Page'!$D$135)</f>
        <v>Table A3.2 All renewable energy sources in Ireland (MW)</v>
      </c>
      <c r="C43" s="292"/>
      <c r="D43" s="292"/>
      <c r="E43" s="292"/>
      <c r="F43" s="292"/>
      <c r="G43" s="292"/>
      <c r="H43" s="292"/>
      <c r="I43" s="292"/>
      <c r="J43" s="292"/>
      <c r="K43" s="292"/>
      <c r="L43" s="292"/>
      <c r="M43" s="292"/>
      <c r="N43" s="292"/>
      <c r="O43" s="292"/>
      <c r="P43" s="292"/>
      <c r="Q43" s="292"/>
      <c r="R43" s="292"/>
      <c r="S43" s="292"/>
      <c r="T43" s="292"/>
      <c r="U43" s="293"/>
      <c r="V43" s="12"/>
    </row>
    <row r="44" spans="1:33" x14ac:dyDescent="0.25">
      <c r="A44" s="32"/>
      <c r="B44" s="4"/>
      <c r="E44" s="19"/>
      <c r="F44" s="19"/>
      <c r="G44" s="19"/>
      <c r="H44" s="19"/>
      <c r="I44" s="19"/>
      <c r="J44" s="19"/>
      <c r="K44" s="19"/>
      <c r="L44" s="19"/>
      <c r="M44" s="19"/>
      <c r="N44" s="19"/>
      <c r="O44" s="19"/>
      <c r="P44" s="19"/>
      <c r="Q44" s="19"/>
      <c r="R44" s="19"/>
      <c r="S44" s="19"/>
      <c r="T44" s="19"/>
      <c r="U44" s="5"/>
      <c r="V44" s="12"/>
    </row>
    <row r="45" spans="1:33" x14ac:dyDescent="0.25">
      <c r="A45" s="32"/>
      <c r="B45" s="4"/>
      <c r="C45" s="182" t="s">
        <v>712</v>
      </c>
      <c r="D45" s="184">
        <v>2025</v>
      </c>
      <c r="E45" s="184">
        <v>2026</v>
      </c>
      <c r="F45" s="184">
        <v>2027</v>
      </c>
      <c r="G45" s="184">
        <v>2028</v>
      </c>
      <c r="H45" s="184">
        <v>2029</v>
      </c>
      <c r="I45" s="184">
        <v>2030</v>
      </c>
      <c r="J45" s="184">
        <v>2031</v>
      </c>
      <c r="K45" s="184">
        <v>2032</v>
      </c>
      <c r="L45" s="184">
        <v>2033</v>
      </c>
      <c r="M45" s="184">
        <v>2034</v>
      </c>
      <c r="N45" s="19"/>
      <c r="O45" s="19"/>
      <c r="P45" s="19"/>
      <c r="Q45" s="19"/>
      <c r="R45" s="19"/>
      <c r="S45" s="19"/>
      <c r="T45" s="19"/>
      <c r="U45" s="5"/>
      <c r="V45" s="12"/>
      <c r="X45" s="131"/>
      <c r="Z45" s="131"/>
      <c r="AA45" s="131"/>
      <c r="AB45" s="131"/>
      <c r="AC45" s="131"/>
      <c r="AD45" s="131"/>
      <c r="AE45" s="131"/>
      <c r="AF45" s="131"/>
      <c r="AG45" s="131"/>
    </row>
    <row r="46" spans="1:33" x14ac:dyDescent="0.25">
      <c r="A46" s="32"/>
      <c r="B46" s="4"/>
      <c r="C46" s="166" t="s">
        <v>713</v>
      </c>
      <c r="D46" s="189">
        <v>5418</v>
      </c>
      <c r="E46" s="189">
        <v>5744</v>
      </c>
      <c r="F46" s="189">
        <v>6068</v>
      </c>
      <c r="G46" s="189">
        <v>6441</v>
      </c>
      <c r="H46" s="189">
        <v>6811</v>
      </c>
      <c r="I46" s="189">
        <v>7130</v>
      </c>
      <c r="J46" s="189">
        <v>7533</v>
      </c>
      <c r="K46" s="189">
        <v>7939</v>
      </c>
      <c r="L46" s="189">
        <v>8350</v>
      </c>
      <c r="M46" s="189">
        <v>8770</v>
      </c>
      <c r="N46" s="19"/>
      <c r="O46" s="19"/>
      <c r="P46" s="19"/>
      <c r="Q46" s="19"/>
      <c r="R46" s="19"/>
      <c r="S46" s="19"/>
      <c r="T46" s="19"/>
      <c r="U46" s="5"/>
      <c r="V46" s="12"/>
      <c r="X46" s="21"/>
    </row>
    <row r="47" spans="1:33" x14ac:dyDescent="0.25">
      <c r="A47" s="32"/>
      <c r="B47" s="4"/>
      <c r="C47" s="166" t="s">
        <v>714</v>
      </c>
      <c r="D47" s="189">
        <v>25</v>
      </c>
      <c r="E47" s="189">
        <v>25</v>
      </c>
      <c r="F47" s="189">
        <v>25</v>
      </c>
      <c r="G47" s="189">
        <v>25</v>
      </c>
      <c r="H47" s="189">
        <v>25</v>
      </c>
      <c r="I47" s="189">
        <v>1354</v>
      </c>
      <c r="J47" s="189">
        <v>1952</v>
      </c>
      <c r="K47" s="189">
        <v>2516</v>
      </c>
      <c r="L47" s="189">
        <v>3118</v>
      </c>
      <c r="M47" s="189">
        <v>3727</v>
      </c>
      <c r="N47" s="19"/>
      <c r="O47" s="19"/>
      <c r="P47" s="19"/>
      <c r="Q47" s="19"/>
      <c r="R47" s="19"/>
      <c r="S47" s="19"/>
      <c r="T47" s="19"/>
      <c r="U47" s="5"/>
      <c r="V47" s="12"/>
      <c r="X47" s="21"/>
    </row>
    <row r="48" spans="1:33" x14ac:dyDescent="0.25">
      <c r="A48" s="32"/>
      <c r="B48" s="4"/>
      <c r="C48" s="166" t="s">
        <v>715</v>
      </c>
      <c r="D48" s="189">
        <v>2507</v>
      </c>
      <c r="E48" s="189">
        <v>3261</v>
      </c>
      <c r="F48" s="189">
        <v>4014</v>
      </c>
      <c r="G48" s="189">
        <v>4768</v>
      </c>
      <c r="H48" s="189">
        <v>5521</v>
      </c>
      <c r="I48" s="189">
        <v>6279</v>
      </c>
      <c r="J48" s="189">
        <v>6883</v>
      </c>
      <c r="K48" s="189">
        <v>7476</v>
      </c>
      <c r="L48" s="189">
        <v>8061</v>
      </c>
      <c r="M48" s="189">
        <v>8639</v>
      </c>
      <c r="N48" s="19"/>
      <c r="O48" s="19"/>
      <c r="P48" s="19"/>
      <c r="Q48" s="19"/>
      <c r="R48" s="19"/>
      <c r="S48" s="19"/>
      <c r="T48" s="19"/>
      <c r="U48" s="5"/>
      <c r="V48" s="12"/>
      <c r="X48" s="21"/>
    </row>
    <row r="49" spans="1:33" x14ac:dyDescent="0.25">
      <c r="A49" s="32"/>
      <c r="B49" s="4"/>
      <c r="C49" s="166" t="s">
        <v>125</v>
      </c>
      <c r="D49" s="189">
        <v>26</v>
      </c>
      <c r="E49" s="189">
        <v>26</v>
      </c>
      <c r="F49" s="189">
        <v>26</v>
      </c>
      <c r="G49" s="189">
        <v>26</v>
      </c>
      <c r="H49" s="189">
        <v>26</v>
      </c>
      <c r="I49" s="189">
        <v>26</v>
      </c>
      <c r="J49" s="189">
        <v>26</v>
      </c>
      <c r="K49" s="189">
        <v>26</v>
      </c>
      <c r="L49" s="189">
        <v>26</v>
      </c>
      <c r="M49" s="189">
        <v>26</v>
      </c>
      <c r="N49" s="19"/>
      <c r="O49" s="19"/>
      <c r="P49" s="19"/>
      <c r="Q49" s="19"/>
      <c r="R49" s="19"/>
      <c r="S49" s="19"/>
      <c r="T49" s="19"/>
      <c r="U49" s="5"/>
      <c r="V49" s="12"/>
      <c r="X49" s="21"/>
    </row>
    <row r="50" spans="1:33" x14ac:dyDescent="0.25">
      <c r="A50" s="32"/>
      <c r="B50" s="4"/>
      <c r="C50" s="166" t="s">
        <v>716</v>
      </c>
      <c r="D50" s="189">
        <v>24</v>
      </c>
      <c r="E50" s="189">
        <v>24</v>
      </c>
      <c r="F50" s="189">
        <v>24</v>
      </c>
      <c r="G50" s="189">
        <v>24</v>
      </c>
      <c r="H50" s="189">
        <v>24</v>
      </c>
      <c r="I50" s="189">
        <v>24</v>
      </c>
      <c r="J50" s="189">
        <v>24</v>
      </c>
      <c r="K50" s="189">
        <v>24</v>
      </c>
      <c r="L50" s="189">
        <v>24</v>
      </c>
      <c r="M50" s="189">
        <v>24</v>
      </c>
      <c r="N50" s="19"/>
      <c r="O50" s="19"/>
      <c r="P50" s="19"/>
      <c r="Q50" s="19"/>
      <c r="R50" s="19"/>
      <c r="S50" s="19"/>
      <c r="T50" s="19"/>
      <c r="U50" s="5"/>
      <c r="V50" s="12"/>
      <c r="X50" s="21"/>
    </row>
    <row r="51" spans="1:33" x14ac:dyDescent="0.25">
      <c r="A51" s="32"/>
      <c r="B51" s="4"/>
      <c r="C51" s="166" t="s">
        <v>717</v>
      </c>
      <c r="D51" s="189">
        <v>30</v>
      </c>
      <c r="E51" s="189">
        <v>30</v>
      </c>
      <c r="F51" s="189">
        <v>30</v>
      </c>
      <c r="G51" s="189">
        <v>30</v>
      </c>
      <c r="H51" s="189">
        <v>30</v>
      </c>
      <c r="I51" s="189">
        <v>30</v>
      </c>
      <c r="J51" s="189">
        <v>30</v>
      </c>
      <c r="K51" s="189">
        <v>30</v>
      </c>
      <c r="L51" s="189">
        <v>30</v>
      </c>
      <c r="M51" s="189">
        <v>30</v>
      </c>
      <c r="N51" s="19"/>
      <c r="O51" s="19"/>
      <c r="P51" s="19"/>
      <c r="Q51" s="19"/>
      <c r="R51" s="19"/>
      <c r="S51" s="19"/>
      <c r="T51" s="19"/>
      <c r="U51" s="5"/>
      <c r="V51" s="12"/>
      <c r="X51" s="21"/>
    </row>
    <row r="52" spans="1:33" x14ac:dyDescent="0.25">
      <c r="A52" s="32"/>
      <c r="B52" s="4"/>
      <c r="C52" s="166" t="s">
        <v>126</v>
      </c>
      <c r="D52" s="189">
        <v>9</v>
      </c>
      <c r="E52" s="189">
        <v>9</v>
      </c>
      <c r="F52" s="189">
        <v>9</v>
      </c>
      <c r="G52" s="189">
        <v>9</v>
      </c>
      <c r="H52" s="189">
        <v>9</v>
      </c>
      <c r="I52" s="189">
        <v>9</v>
      </c>
      <c r="J52" s="189">
        <v>9</v>
      </c>
      <c r="K52" s="189">
        <v>9</v>
      </c>
      <c r="L52" s="189">
        <v>9</v>
      </c>
      <c r="M52" s="189">
        <v>9</v>
      </c>
      <c r="N52" s="19"/>
      <c r="O52" s="19"/>
      <c r="P52" s="19"/>
      <c r="Q52" s="19"/>
      <c r="R52" s="19"/>
      <c r="S52" s="19"/>
      <c r="T52" s="19"/>
      <c r="U52" s="5"/>
      <c r="V52" s="12"/>
      <c r="X52" s="21"/>
    </row>
    <row r="53" spans="1:33" x14ac:dyDescent="0.25">
      <c r="A53" s="32"/>
      <c r="B53" s="4"/>
      <c r="C53" s="166" t="s">
        <v>127</v>
      </c>
      <c r="D53" s="189">
        <v>129</v>
      </c>
      <c r="E53" s="189">
        <v>129</v>
      </c>
      <c r="F53" s="189">
        <v>129</v>
      </c>
      <c r="G53" s="189">
        <v>129</v>
      </c>
      <c r="H53" s="189">
        <v>129</v>
      </c>
      <c r="I53" s="189">
        <v>129</v>
      </c>
      <c r="J53" s="189">
        <v>129</v>
      </c>
      <c r="K53" s="189">
        <v>129</v>
      </c>
      <c r="L53" s="189">
        <v>129</v>
      </c>
      <c r="M53" s="189">
        <v>129</v>
      </c>
      <c r="N53" s="19"/>
      <c r="O53" s="19"/>
      <c r="P53" s="19"/>
      <c r="Q53" s="19"/>
      <c r="R53" s="19"/>
      <c r="S53" s="19"/>
      <c r="T53" s="19"/>
      <c r="U53" s="5"/>
      <c r="V53" s="12"/>
      <c r="X53" s="21"/>
    </row>
    <row r="54" spans="1:33" x14ac:dyDescent="0.25">
      <c r="A54" s="32"/>
      <c r="B54" s="4"/>
      <c r="C54" s="166" t="s">
        <v>17</v>
      </c>
      <c r="D54" s="189">
        <v>8168</v>
      </c>
      <c r="E54" s="189">
        <v>9248</v>
      </c>
      <c r="F54" s="189">
        <v>10325</v>
      </c>
      <c r="G54" s="189">
        <v>11452</v>
      </c>
      <c r="H54" s="189">
        <v>12575</v>
      </c>
      <c r="I54" s="189">
        <v>14981</v>
      </c>
      <c r="J54" s="189">
        <v>16586</v>
      </c>
      <c r="K54" s="189">
        <v>18149</v>
      </c>
      <c r="L54" s="189">
        <v>19747</v>
      </c>
      <c r="M54" s="189">
        <v>21354</v>
      </c>
      <c r="N54" s="19"/>
      <c r="O54" s="19"/>
      <c r="P54" s="19"/>
      <c r="Q54" s="19"/>
      <c r="R54" s="19"/>
      <c r="S54" s="19"/>
      <c r="T54" s="19"/>
      <c r="U54" s="5"/>
      <c r="V54" s="12"/>
      <c r="X54" s="21"/>
    </row>
    <row r="55" spans="1:33" x14ac:dyDescent="0.25">
      <c r="A55" s="32"/>
      <c r="B55" s="4"/>
      <c r="E55" s="19"/>
      <c r="F55" s="19"/>
      <c r="G55" s="19"/>
      <c r="H55" s="19"/>
      <c r="I55" s="19"/>
      <c r="J55" s="19"/>
      <c r="K55" s="19"/>
      <c r="L55" s="19"/>
      <c r="M55" s="19"/>
      <c r="N55" s="19"/>
      <c r="O55" s="19"/>
      <c r="P55" s="19"/>
      <c r="Q55" s="19"/>
      <c r="R55" s="19"/>
      <c r="S55" s="19"/>
      <c r="T55" s="19"/>
      <c r="U55" s="5"/>
      <c r="V55" s="12"/>
      <c r="X55" s="21"/>
    </row>
    <row r="56" spans="1:33" ht="21" x14ac:dyDescent="0.35">
      <c r="A56" s="32"/>
      <c r="B56" s="307" t="s">
        <v>391</v>
      </c>
      <c r="C56" s="308"/>
      <c r="D56" s="308"/>
      <c r="E56" s="308"/>
      <c r="F56" s="308"/>
      <c r="G56" s="308"/>
      <c r="H56" s="308"/>
      <c r="I56" s="308"/>
      <c r="J56" s="308"/>
      <c r="K56" s="308"/>
      <c r="L56" s="308"/>
      <c r="M56" s="308"/>
      <c r="N56" s="308"/>
      <c r="O56" s="308"/>
      <c r="P56" s="308"/>
      <c r="Q56" s="308"/>
      <c r="R56" s="308"/>
      <c r="S56" s="308"/>
      <c r="T56" s="308"/>
      <c r="U56" s="309"/>
      <c r="V56" s="12"/>
    </row>
    <row r="57" spans="1:33" x14ac:dyDescent="0.25">
      <c r="A57" s="32"/>
      <c r="B57" s="27"/>
      <c r="C57" s="28"/>
      <c r="D57" s="28"/>
      <c r="E57" s="28"/>
      <c r="F57" s="28"/>
      <c r="G57" s="28"/>
      <c r="H57" s="28"/>
      <c r="I57" s="28"/>
      <c r="J57" s="28"/>
      <c r="K57" s="28"/>
      <c r="L57" s="28"/>
      <c r="M57" s="28"/>
      <c r="N57" s="28"/>
      <c r="O57" s="28"/>
      <c r="P57" s="28"/>
      <c r="Q57" s="28"/>
      <c r="R57" s="28"/>
      <c r="S57" s="28"/>
      <c r="T57" s="28"/>
      <c r="U57" s="29"/>
      <c r="V57" s="12"/>
    </row>
    <row r="58" spans="1:33" ht="14.45" customHeight="1" x14ac:dyDescent="0.25">
      <c r="A58" s="32"/>
      <c r="B58" s="291" t="str">
        <f>_xlfn.CONCAT('Front Page'!$C$136, " ",'Front Page'!$D$136)</f>
        <v>Table A3.3 Registered capacity of dispatchable generation and interconnectors in Northern Ireland in 2025 (MW)</v>
      </c>
      <c r="C58" s="292"/>
      <c r="D58" s="292"/>
      <c r="E58" s="292"/>
      <c r="F58" s="292"/>
      <c r="G58" s="292"/>
      <c r="H58" s="292"/>
      <c r="I58" s="292"/>
      <c r="J58" s="292"/>
      <c r="K58" s="292"/>
      <c r="L58" s="292"/>
      <c r="M58" s="292"/>
      <c r="N58" s="292"/>
      <c r="O58" s="292"/>
      <c r="P58" s="292"/>
      <c r="Q58" s="292"/>
      <c r="R58" s="292"/>
      <c r="S58" s="292"/>
      <c r="T58" s="292"/>
      <c r="U58" s="293"/>
      <c r="V58" s="12"/>
    </row>
    <row r="59" spans="1:33" x14ac:dyDescent="0.25">
      <c r="A59" s="32"/>
      <c r="B59" s="4"/>
      <c r="E59" s="19"/>
      <c r="F59" s="19"/>
      <c r="G59" s="19"/>
      <c r="H59" s="19"/>
      <c r="I59" s="19"/>
      <c r="J59" s="19"/>
      <c r="K59" s="19"/>
      <c r="L59" s="19"/>
      <c r="M59" s="19"/>
      <c r="N59" s="19"/>
      <c r="O59" s="19"/>
      <c r="P59" s="19"/>
      <c r="Q59" s="19"/>
      <c r="R59" s="19"/>
      <c r="S59" s="19"/>
      <c r="T59" s="19"/>
      <c r="U59" s="5"/>
      <c r="V59" s="12"/>
    </row>
    <row r="60" spans="1:33" ht="30" x14ac:dyDescent="0.25">
      <c r="A60" s="32"/>
      <c r="B60" s="4"/>
      <c r="C60" s="183"/>
      <c r="D60" s="23" t="s">
        <v>18</v>
      </c>
      <c r="E60" s="186" t="s">
        <v>691</v>
      </c>
      <c r="F60" s="186" t="s">
        <v>19</v>
      </c>
      <c r="G60" s="181">
        <v>2025</v>
      </c>
      <c r="H60" s="248" t="s">
        <v>10</v>
      </c>
      <c r="I60" s="250"/>
      <c r="J60" s="19"/>
      <c r="K60" s="19"/>
      <c r="L60" s="19"/>
      <c r="M60" s="19"/>
      <c r="N60" s="19"/>
      <c r="O60" s="19"/>
      <c r="P60" s="19"/>
      <c r="Q60" s="19"/>
      <c r="R60" s="19"/>
      <c r="S60" s="19"/>
      <c r="T60" s="19"/>
      <c r="U60" s="5"/>
      <c r="V60" s="12"/>
      <c r="X60" s="131"/>
      <c r="Z60" s="131"/>
      <c r="AA60" s="131"/>
      <c r="AB60" s="131"/>
      <c r="AC60" s="131"/>
      <c r="AD60" s="131"/>
      <c r="AE60" s="131"/>
      <c r="AF60" s="131"/>
      <c r="AG60" s="131"/>
    </row>
    <row r="61" spans="1:33" ht="30" x14ac:dyDescent="0.25">
      <c r="A61" s="32"/>
      <c r="B61" s="4"/>
      <c r="C61" s="297" t="s">
        <v>109</v>
      </c>
      <c r="D61" s="174" t="s">
        <v>110</v>
      </c>
      <c r="E61" s="187" t="s">
        <v>718</v>
      </c>
      <c r="F61" s="188" t="s">
        <v>5</v>
      </c>
      <c r="G61" s="180">
        <v>246</v>
      </c>
      <c r="H61" s="299"/>
      <c r="I61" s="300"/>
      <c r="J61" s="19"/>
      <c r="K61" s="19"/>
      <c r="L61" s="19"/>
      <c r="M61" s="19"/>
      <c r="N61" s="19"/>
      <c r="O61" s="19"/>
      <c r="P61" s="19"/>
      <c r="Q61" s="19"/>
      <c r="R61" s="19"/>
      <c r="S61" s="19"/>
      <c r="T61" s="19"/>
      <c r="U61" s="5"/>
      <c r="V61" s="12"/>
      <c r="X61" s="21"/>
    </row>
    <row r="62" spans="1:33" ht="30" x14ac:dyDescent="0.25">
      <c r="A62" s="32"/>
      <c r="B62" s="4"/>
      <c r="C62" s="310"/>
      <c r="D62" s="174" t="s">
        <v>111</v>
      </c>
      <c r="E62" s="187" t="s">
        <v>718</v>
      </c>
      <c r="F62" s="188" t="s">
        <v>5</v>
      </c>
      <c r="G62" s="180">
        <v>246</v>
      </c>
      <c r="H62" s="299"/>
      <c r="I62" s="300"/>
      <c r="J62" s="19"/>
      <c r="K62" s="19"/>
      <c r="L62" s="19"/>
      <c r="M62" s="19"/>
      <c r="N62" s="19"/>
      <c r="O62" s="19"/>
      <c r="P62" s="19"/>
      <c r="Q62" s="19"/>
      <c r="R62" s="19"/>
      <c r="S62" s="19"/>
      <c r="T62" s="19"/>
      <c r="U62" s="5"/>
      <c r="V62" s="12"/>
      <c r="X62" s="21"/>
    </row>
    <row r="63" spans="1:33" ht="30" x14ac:dyDescent="0.25">
      <c r="A63" s="32"/>
      <c r="B63" s="4"/>
      <c r="C63" s="310"/>
      <c r="D63" s="174" t="s">
        <v>112</v>
      </c>
      <c r="E63" s="187" t="s">
        <v>718</v>
      </c>
      <c r="F63" s="188" t="s">
        <v>5</v>
      </c>
      <c r="G63" s="180">
        <v>101</v>
      </c>
      <c r="H63" s="299"/>
      <c r="I63" s="300"/>
      <c r="J63" s="19"/>
      <c r="K63" s="19"/>
      <c r="L63" s="19"/>
      <c r="M63" s="19"/>
      <c r="N63" s="19"/>
      <c r="O63" s="19"/>
      <c r="P63" s="19"/>
      <c r="Q63" s="19"/>
      <c r="R63" s="19"/>
      <c r="S63" s="19"/>
      <c r="T63" s="19"/>
      <c r="U63" s="5"/>
      <c r="V63" s="12"/>
      <c r="X63" s="21"/>
    </row>
    <row r="64" spans="1:33" x14ac:dyDescent="0.25">
      <c r="A64" s="32"/>
      <c r="B64" s="4"/>
      <c r="C64" s="310"/>
      <c r="D64" s="174" t="s">
        <v>113</v>
      </c>
      <c r="E64" s="187" t="s">
        <v>719</v>
      </c>
      <c r="F64" s="188" t="s">
        <v>5</v>
      </c>
      <c r="G64" s="180">
        <v>58</v>
      </c>
      <c r="H64" s="299"/>
      <c r="I64" s="300"/>
      <c r="J64" s="19"/>
      <c r="K64" s="19"/>
      <c r="L64" s="19"/>
      <c r="M64" s="19"/>
      <c r="N64" s="19"/>
      <c r="O64" s="19"/>
      <c r="P64" s="19"/>
      <c r="Q64" s="19"/>
      <c r="R64" s="19"/>
      <c r="S64" s="19"/>
      <c r="T64" s="19"/>
      <c r="U64" s="5"/>
      <c r="V64" s="12"/>
      <c r="X64" s="21"/>
    </row>
    <row r="65" spans="1:24" x14ac:dyDescent="0.25">
      <c r="A65" s="32"/>
      <c r="B65" s="4"/>
      <c r="C65" s="298"/>
      <c r="D65" s="174" t="s">
        <v>114</v>
      </c>
      <c r="E65" s="187" t="s">
        <v>719</v>
      </c>
      <c r="F65" s="188" t="s">
        <v>5</v>
      </c>
      <c r="G65" s="180">
        <v>58</v>
      </c>
      <c r="H65" s="299"/>
      <c r="I65" s="300"/>
      <c r="J65" s="19"/>
      <c r="K65" s="19"/>
      <c r="L65" s="19"/>
      <c r="M65" s="19"/>
      <c r="N65" s="19"/>
      <c r="O65" s="19"/>
      <c r="P65" s="19"/>
      <c r="Q65" s="19"/>
      <c r="R65" s="19"/>
      <c r="S65" s="19"/>
      <c r="T65" s="19"/>
      <c r="U65" s="5"/>
      <c r="V65" s="12"/>
      <c r="X65" s="21"/>
    </row>
    <row r="66" spans="1:24" x14ac:dyDescent="0.25">
      <c r="A66" s="32"/>
      <c r="B66" s="4"/>
      <c r="C66" s="297" t="s">
        <v>115</v>
      </c>
      <c r="D66" s="174" t="s">
        <v>92</v>
      </c>
      <c r="E66" s="187" t="s">
        <v>719</v>
      </c>
      <c r="F66" s="188" t="s">
        <v>5</v>
      </c>
      <c r="G66" s="180">
        <v>29</v>
      </c>
      <c r="H66" s="299"/>
      <c r="I66" s="300"/>
      <c r="J66" s="19"/>
      <c r="K66" s="19"/>
      <c r="L66" s="19"/>
      <c r="M66" s="19"/>
      <c r="N66" s="19"/>
      <c r="O66" s="19"/>
      <c r="P66" s="19"/>
      <c r="Q66" s="19"/>
      <c r="R66" s="19"/>
      <c r="S66" s="19"/>
      <c r="T66" s="19"/>
      <c r="U66" s="5"/>
      <c r="V66" s="12"/>
      <c r="X66" s="21"/>
    </row>
    <row r="67" spans="1:24" x14ac:dyDescent="0.25">
      <c r="A67" s="32"/>
      <c r="B67" s="4"/>
      <c r="C67" s="310"/>
      <c r="D67" s="174" t="s">
        <v>93</v>
      </c>
      <c r="E67" s="187" t="s">
        <v>719</v>
      </c>
      <c r="F67" s="188" t="s">
        <v>5</v>
      </c>
      <c r="G67" s="180">
        <v>29</v>
      </c>
      <c r="H67" s="299"/>
      <c r="I67" s="300"/>
      <c r="J67" s="19"/>
      <c r="K67" s="19"/>
      <c r="L67" s="19"/>
      <c r="M67" s="19"/>
      <c r="N67" s="19"/>
      <c r="O67" s="19"/>
      <c r="P67" s="19"/>
      <c r="Q67" s="19"/>
      <c r="R67" s="19"/>
      <c r="S67" s="19"/>
      <c r="T67" s="19"/>
      <c r="U67" s="5"/>
      <c r="V67" s="12"/>
      <c r="X67" s="21"/>
    </row>
    <row r="68" spans="1:24" x14ac:dyDescent="0.25">
      <c r="A68" s="32"/>
      <c r="B68" s="4"/>
      <c r="C68" s="310"/>
      <c r="D68" s="174" t="s">
        <v>94</v>
      </c>
      <c r="E68" s="187" t="s">
        <v>719</v>
      </c>
      <c r="F68" s="188" t="s">
        <v>5</v>
      </c>
      <c r="G68" s="180">
        <v>42</v>
      </c>
      <c r="H68" s="299"/>
      <c r="I68" s="300"/>
      <c r="J68" s="19"/>
      <c r="K68" s="19"/>
      <c r="L68" s="19"/>
      <c r="M68" s="19"/>
      <c r="N68" s="19"/>
      <c r="O68" s="19"/>
      <c r="P68" s="19"/>
      <c r="Q68" s="19"/>
      <c r="R68" s="19"/>
      <c r="S68" s="19"/>
      <c r="T68" s="19"/>
      <c r="U68" s="5"/>
      <c r="V68" s="12"/>
      <c r="X68" s="21"/>
    </row>
    <row r="69" spans="1:24" x14ac:dyDescent="0.25">
      <c r="A69" s="32"/>
      <c r="B69" s="4"/>
      <c r="C69" s="310"/>
      <c r="D69" s="174" t="s">
        <v>95</v>
      </c>
      <c r="E69" s="187" t="s">
        <v>719</v>
      </c>
      <c r="F69" s="188" t="s">
        <v>5</v>
      </c>
      <c r="G69" s="180">
        <v>42</v>
      </c>
      <c r="H69" s="299"/>
      <c r="I69" s="300"/>
      <c r="J69" s="19"/>
      <c r="K69" s="19"/>
      <c r="L69" s="19"/>
      <c r="M69" s="19"/>
      <c r="N69" s="19"/>
      <c r="O69" s="19"/>
      <c r="P69" s="19"/>
      <c r="Q69" s="19"/>
      <c r="R69" s="19"/>
      <c r="S69" s="19"/>
      <c r="T69" s="19"/>
      <c r="U69" s="5"/>
      <c r="V69" s="12"/>
      <c r="X69" s="21"/>
    </row>
    <row r="70" spans="1:24" x14ac:dyDescent="0.25">
      <c r="A70" s="32"/>
      <c r="B70" s="4"/>
      <c r="C70" s="310"/>
      <c r="D70" s="174" t="s">
        <v>551</v>
      </c>
      <c r="E70" s="187" t="s">
        <v>720</v>
      </c>
      <c r="F70" s="188" t="s">
        <v>5</v>
      </c>
      <c r="G70" s="180">
        <v>350</v>
      </c>
      <c r="H70" s="299"/>
      <c r="I70" s="300"/>
      <c r="J70" s="19"/>
      <c r="K70" s="19"/>
      <c r="L70" s="19"/>
      <c r="M70" s="19"/>
      <c r="N70" s="19"/>
      <c r="O70" s="19"/>
      <c r="P70" s="19"/>
      <c r="Q70" s="19"/>
      <c r="R70" s="19"/>
      <c r="S70" s="19"/>
      <c r="T70" s="19"/>
      <c r="U70" s="5"/>
      <c r="V70" s="12"/>
      <c r="X70" s="21"/>
    </row>
    <row r="71" spans="1:24" x14ac:dyDescent="0.25">
      <c r="A71" s="32"/>
      <c r="B71" s="4"/>
      <c r="C71" s="298"/>
      <c r="D71" s="174" t="s">
        <v>552</v>
      </c>
      <c r="E71" s="187" t="s">
        <v>720</v>
      </c>
      <c r="F71" s="188" t="s">
        <v>5</v>
      </c>
      <c r="G71" s="180">
        <v>350</v>
      </c>
      <c r="H71" s="299"/>
      <c r="I71" s="300"/>
      <c r="J71" s="19"/>
      <c r="K71" s="19"/>
      <c r="L71" s="19"/>
      <c r="M71" s="19"/>
      <c r="N71" s="19"/>
      <c r="O71" s="19"/>
      <c r="P71" s="19"/>
      <c r="Q71" s="19"/>
      <c r="R71" s="19"/>
      <c r="S71" s="19"/>
      <c r="T71" s="19"/>
      <c r="U71" s="5"/>
      <c r="V71" s="12"/>
      <c r="X71" s="21"/>
    </row>
    <row r="72" spans="1:24" x14ac:dyDescent="0.25">
      <c r="A72" s="32"/>
      <c r="B72" s="4"/>
      <c r="C72" s="297" t="s">
        <v>116</v>
      </c>
      <c r="D72" s="174" t="s">
        <v>117</v>
      </c>
      <c r="E72" s="187" t="s">
        <v>719</v>
      </c>
      <c r="F72" s="188" t="s">
        <v>5</v>
      </c>
      <c r="G72" s="180">
        <v>53</v>
      </c>
      <c r="H72" s="299"/>
      <c r="I72" s="300"/>
      <c r="J72" s="19"/>
      <c r="K72" s="19"/>
      <c r="L72" s="19"/>
      <c r="M72" s="19"/>
      <c r="N72" s="19"/>
      <c r="O72" s="19"/>
      <c r="P72" s="19"/>
      <c r="Q72" s="19"/>
      <c r="R72" s="19"/>
      <c r="S72" s="19"/>
      <c r="T72" s="19"/>
      <c r="U72" s="5"/>
      <c r="V72" s="12"/>
      <c r="X72" s="21"/>
    </row>
    <row r="73" spans="1:24" ht="45" x14ac:dyDescent="0.25">
      <c r="A73" s="32"/>
      <c r="B73" s="4"/>
      <c r="C73" s="298"/>
      <c r="D73" s="174" t="s">
        <v>118</v>
      </c>
      <c r="E73" s="187" t="s">
        <v>721</v>
      </c>
      <c r="F73" s="188" t="s">
        <v>5</v>
      </c>
      <c r="G73" s="180">
        <v>408</v>
      </c>
      <c r="H73" s="299"/>
      <c r="I73" s="300"/>
      <c r="J73" s="19"/>
      <c r="K73" s="19"/>
      <c r="L73" s="19"/>
      <c r="M73" s="19"/>
      <c r="N73" s="19"/>
      <c r="O73" s="19"/>
      <c r="P73" s="19"/>
      <c r="Q73" s="19"/>
      <c r="R73" s="19"/>
      <c r="S73" s="19"/>
      <c r="T73" s="19"/>
      <c r="U73" s="5"/>
      <c r="V73" s="12"/>
      <c r="X73" s="21"/>
    </row>
    <row r="74" spans="1:24" x14ac:dyDescent="0.25">
      <c r="A74" s="32"/>
      <c r="B74" s="4"/>
      <c r="C74" s="183" t="s">
        <v>119</v>
      </c>
      <c r="D74" s="174" t="s">
        <v>119</v>
      </c>
      <c r="E74" s="187" t="s">
        <v>719</v>
      </c>
      <c r="F74" s="188" t="s">
        <v>5</v>
      </c>
      <c r="G74" s="180">
        <v>79</v>
      </c>
      <c r="H74" s="299"/>
      <c r="I74" s="300"/>
      <c r="J74" s="19"/>
      <c r="K74" s="19"/>
      <c r="L74" s="19"/>
      <c r="M74" s="19"/>
      <c r="N74" s="19"/>
      <c r="O74" s="19"/>
      <c r="P74" s="19"/>
      <c r="Q74" s="19"/>
      <c r="R74" s="19"/>
      <c r="S74" s="19"/>
      <c r="T74" s="19"/>
      <c r="U74" s="5"/>
      <c r="V74" s="12"/>
      <c r="X74" s="21"/>
    </row>
    <row r="75" spans="1:24" x14ac:dyDescent="0.25">
      <c r="A75" s="32"/>
      <c r="B75" s="4"/>
      <c r="C75" s="190" t="s">
        <v>23</v>
      </c>
      <c r="D75" s="174" t="s">
        <v>23</v>
      </c>
      <c r="E75" s="187" t="s">
        <v>722</v>
      </c>
      <c r="F75" s="188" t="s">
        <v>23</v>
      </c>
      <c r="G75" s="180">
        <v>200</v>
      </c>
      <c r="H75" s="299"/>
      <c r="I75" s="300"/>
      <c r="J75" s="19"/>
      <c r="K75" s="19"/>
      <c r="L75" s="19"/>
      <c r="M75" s="19"/>
      <c r="N75" s="19"/>
      <c r="O75" s="19"/>
      <c r="P75" s="19"/>
      <c r="Q75" s="19"/>
      <c r="R75" s="19"/>
      <c r="S75" s="19"/>
      <c r="T75" s="19"/>
      <c r="U75" s="5"/>
      <c r="V75" s="12"/>
      <c r="X75" s="21"/>
    </row>
    <row r="76" spans="1:24" x14ac:dyDescent="0.25">
      <c r="A76" s="32"/>
      <c r="B76" s="4"/>
      <c r="C76" s="185" t="s">
        <v>120</v>
      </c>
      <c r="D76" s="174"/>
      <c r="E76" s="187" t="s">
        <v>121</v>
      </c>
      <c r="F76" s="188"/>
      <c r="G76" s="180">
        <v>18</v>
      </c>
      <c r="H76" s="301" t="s">
        <v>723</v>
      </c>
      <c r="I76" s="302"/>
      <c r="J76" s="19"/>
      <c r="K76" s="19"/>
      <c r="L76" s="19"/>
      <c r="M76" s="19"/>
      <c r="N76" s="19"/>
      <c r="O76" s="19"/>
      <c r="P76" s="19"/>
      <c r="Q76" s="19"/>
      <c r="R76" s="19"/>
      <c r="S76" s="19"/>
      <c r="T76" s="19"/>
      <c r="U76" s="5"/>
      <c r="V76" s="12"/>
      <c r="X76" s="21"/>
    </row>
    <row r="77" spans="1:24" x14ac:dyDescent="0.25">
      <c r="A77" s="32"/>
      <c r="B77" s="4"/>
      <c r="C77" s="183" t="s">
        <v>122</v>
      </c>
      <c r="D77" s="174" t="s">
        <v>123</v>
      </c>
      <c r="E77" s="187" t="s">
        <v>720</v>
      </c>
      <c r="F77" s="188" t="s">
        <v>5</v>
      </c>
      <c r="G77" s="180">
        <v>12</v>
      </c>
      <c r="H77" s="301"/>
      <c r="I77" s="302"/>
      <c r="J77" s="19"/>
      <c r="K77" s="19"/>
      <c r="L77" s="19"/>
      <c r="M77" s="19"/>
      <c r="N77" s="19"/>
      <c r="O77" s="19"/>
      <c r="P77" s="19"/>
      <c r="Q77" s="19"/>
      <c r="R77" s="19"/>
      <c r="S77" s="19"/>
      <c r="T77" s="19"/>
      <c r="U77" s="5"/>
      <c r="V77" s="12"/>
      <c r="X77" s="21"/>
    </row>
    <row r="78" spans="1:24" ht="26.25" x14ac:dyDescent="0.25">
      <c r="A78" s="32"/>
      <c r="B78" s="4"/>
      <c r="C78" s="183" t="s">
        <v>124</v>
      </c>
      <c r="D78" s="174"/>
      <c r="E78" s="187"/>
      <c r="F78" s="192" t="s">
        <v>700</v>
      </c>
      <c r="G78" s="180">
        <v>450</v>
      </c>
      <c r="H78" s="301" t="s">
        <v>724</v>
      </c>
      <c r="I78" s="302"/>
      <c r="J78" s="19"/>
      <c r="K78" s="19"/>
      <c r="L78" s="19"/>
      <c r="M78" s="19"/>
      <c r="N78" s="19"/>
      <c r="O78" s="19"/>
      <c r="P78" s="19"/>
      <c r="Q78" s="19"/>
      <c r="R78" s="19"/>
      <c r="S78" s="19"/>
      <c r="T78" s="19"/>
      <c r="U78" s="5"/>
      <c r="V78" s="12"/>
      <c r="X78" s="21"/>
    </row>
    <row r="79" spans="1:24" x14ac:dyDescent="0.25">
      <c r="A79" s="32"/>
      <c r="B79" s="4"/>
      <c r="C79" s="303" t="s">
        <v>725</v>
      </c>
      <c r="D79" s="304"/>
      <c r="E79" s="304"/>
      <c r="F79" s="305"/>
      <c r="G79" s="180">
        <v>2771</v>
      </c>
      <c r="H79" s="299"/>
      <c r="I79" s="300"/>
      <c r="J79" s="19"/>
      <c r="K79" s="19"/>
      <c r="L79" s="19"/>
      <c r="M79" s="19"/>
      <c r="N79" s="19"/>
      <c r="O79" s="19"/>
      <c r="P79" s="19"/>
      <c r="Q79" s="19"/>
      <c r="R79" s="19"/>
      <c r="S79" s="19"/>
      <c r="T79" s="19"/>
      <c r="U79" s="5"/>
      <c r="V79" s="12"/>
      <c r="X79" s="21"/>
    </row>
    <row r="80" spans="1:24" x14ac:dyDescent="0.25">
      <c r="A80" s="32"/>
      <c r="B80" s="4"/>
      <c r="E80" s="19"/>
      <c r="F80" s="19"/>
      <c r="G80" s="19"/>
      <c r="H80" s="19"/>
      <c r="I80" s="19"/>
      <c r="J80" s="19"/>
      <c r="K80" s="19"/>
      <c r="L80" s="19"/>
      <c r="M80" s="19"/>
      <c r="N80" s="19"/>
      <c r="O80" s="19"/>
      <c r="P80" s="19"/>
      <c r="Q80" s="19"/>
      <c r="R80" s="19"/>
      <c r="S80" s="19"/>
      <c r="T80" s="19"/>
      <c r="U80" s="5"/>
      <c r="V80" s="12"/>
      <c r="X80" s="21"/>
    </row>
    <row r="81" spans="1:33" ht="14.45" customHeight="1" x14ac:dyDescent="0.25">
      <c r="A81" s="32"/>
      <c r="B81" s="291" t="str">
        <f>_xlfn.CONCAT('Front Page'!$C$137, " ",'Front Page'!$D$137)</f>
        <v>Table A3.4 Partially/Non-Dispatchable plant in Northern Ireland (MW)</v>
      </c>
      <c r="C81" s="292"/>
      <c r="D81" s="292"/>
      <c r="E81" s="292"/>
      <c r="F81" s="292"/>
      <c r="G81" s="292"/>
      <c r="H81" s="292"/>
      <c r="I81" s="292"/>
      <c r="J81" s="292"/>
      <c r="K81" s="292"/>
      <c r="L81" s="292"/>
      <c r="M81" s="292"/>
      <c r="N81" s="292"/>
      <c r="O81" s="292"/>
      <c r="P81" s="292"/>
      <c r="Q81" s="292"/>
      <c r="R81" s="292"/>
      <c r="S81" s="292"/>
      <c r="T81" s="292"/>
      <c r="U81" s="293"/>
      <c r="V81" s="12"/>
    </row>
    <row r="82" spans="1:33" x14ac:dyDescent="0.25">
      <c r="A82" s="32"/>
      <c r="B82" s="193"/>
      <c r="C82" s="2"/>
      <c r="D82" s="2"/>
      <c r="E82" s="42"/>
      <c r="F82" s="42"/>
      <c r="G82" s="42"/>
      <c r="H82" s="42"/>
      <c r="I82" s="42"/>
      <c r="J82" s="42"/>
      <c r="K82" s="42"/>
      <c r="L82" s="42"/>
      <c r="M82" s="42"/>
      <c r="N82" s="42"/>
      <c r="O82" s="42"/>
      <c r="P82" s="42"/>
      <c r="Q82" s="42"/>
      <c r="R82" s="42"/>
      <c r="S82" s="42"/>
      <c r="T82" s="42"/>
      <c r="U82" s="3"/>
      <c r="V82" s="12"/>
    </row>
    <row r="83" spans="1:33" x14ac:dyDescent="0.25">
      <c r="A83" s="32"/>
      <c r="B83" s="4"/>
      <c r="C83" s="182" t="s">
        <v>712</v>
      </c>
      <c r="D83" s="184">
        <v>2025</v>
      </c>
      <c r="E83" s="184">
        <v>2026</v>
      </c>
      <c r="F83" s="184">
        <v>2027</v>
      </c>
      <c r="G83" s="184">
        <v>2028</v>
      </c>
      <c r="H83" s="184">
        <v>2029</v>
      </c>
      <c r="I83" s="184">
        <v>2030</v>
      </c>
      <c r="J83" s="184">
        <v>2031</v>
      </c>
      <c r="K83" s="184">
        <v>2032</v>
      </c>
      <c r="L83" s="184">
        <v>2033</v>
      </c>
      <c r="M83" s="184">
        <v>2034</v>
      </c>
      <c r="N83" s="19"/>
      <c r="O83" s="19"/>
      <c r="P83" s="19"/>
      <c r="Q83" s="19"/>
      <c r="R83" s="19"/>
      <c r="S83" s="19"/>
      <c r="T83" s="19"/>
      <c r="U83" s="5"/>
      <c r="V83" s="12"/>
      <c r="X83" s="131"/>
      <c r="Z83" s="131"/>
      <c r="AA83" s="131"/>
      <c r="AB83" s="131"/>
      <c r="AC83" s="131"/>
      <c r="AD83" s="131"/>
      <c r="AE83" s="131"/>
      <c r="AF83" s="131"/>
      <c r="AG83" s="131"/>
    </row>
    <row r="84" spans="1:33" x14ac:dyDescent="0.25">
      <c r="A84" s="32"/>
      <c r="B84" s="4"/>
      <c r="C84" s="166" t="s">
        <v>726</v>
      </c>
      <c r="D84" s="189">
        <v>1255</v>
      </c>
      <c r="E84" s="189">
        <v>1305</v>
      </c>
      <c r="F84" s="189">
        <v>1355</v>
      </c>
      <c r="G84" s="189">
        <v>1455</v>
      </c>
      <c r="H84" s="189">
        <v>1630</v>
      </c>
      <c r="I84" s="189">
        <v>2305</v>
      </c>
      <c r="J84" s="189">
        <v>2480</v>
      </c>
      <c r="K84" s="189">
        <v>2655</v>
      </c>
      <c r="L84" s="189">
        <v>2830</v>
      </c>
      <c r="M84" s="189">
        <v>3005</v>
      </c>
      <c r="N84" s="19"/>
      <c r="O84" s="19"/>
      <c r="P84" s="19"/>
      <c r="Q84" s="19"/>
      <c r="R84" s="19"/>
      <c r="S84" s="19"/>
      <c r="T84" s="19"/>
      <c r="U84" s="5"/>
      <c r="V84" s="12"/>
      <c r="X84" s="21"/>
    </row>
    <row r="85" spans="1:33" x14ac:dyDescent="0.25">
      <c r="A85" s="32"/>
      <c r="B85" s="4"/>
      <c r="C85" s="166" t="s">
        <v>727</v>
      </c>
      <c r="D85" s="189">
        <v>180</v>
      </c>
      <c r="E85" s="189">
        <v>180</v>
      </c>
      <c r="F85" s="189">
        <v>180</v>
      </c>
      <c r="G85" s="189">
        <v>180</v>
      </c>
      <c r="H85" s="189">
        <v>180</v>
      </c>
      <c r="I85" s="189">
        <v>180</v>
      </c>
      <c r="J85" s="189">
        <v>180</v>
      </c>
      <c r="K85" s="189">
        <v>180</v>
      </c>
      <c r="L85" s="189">
        <v>180</v>
      </c>
      <c r="M85" s="189">
        <v>180</v>
      </c>
      <c r="N85" s="19"/>
      <c r="O85" s="19"/>
      <c r="P85" s="19"/>
      <c r="Q85" s="19"/>
      <c r="R85" s="19"/>
      <c r="S85" s="19"/>
      <c r="T85" s="19"/>
      <c r="U85" s="5"/>
      <c r="V85" s="12"/>
      <c r="X85" s="21"/>
    </row>
    <row r="86" spans="1:33" x14ac:dyDescent="0.25">
      <c r="A86" s="32"/>
      <c r="B86" s="4"/>
      <c r="C86" s="166" t="s">
        <v>715</v>
      </c>
      <c r="D86" s="189">
        <v>250</v>
      </c>
      <c r="E86" s="189">
        <v>300</v>
      </c>
      <c r="F86" s="189">
        <v>350</v>
      </c>
      <c r="G86" s="189">
        <v>400</v>
      </c>
      <c r="H86" s="189">
        <v>450</v>
      </c>
      <c r="I86" s="189">
        <v>500</v>
      </c>
      <c r="J86" s="189">
        <v>550</v>
      </c>
      <c r="K86" s="189">
        <v>600</v>
      </c>
      <c r="L86" s="189">
        <v>650</v>
      </c>
      <c r="M86" s="189">
        <v>700</v>
      </c>
      <c r="N86" s="19"/>
      <c r="O86" s="19"/>
      <c r="P86" s="19"/>
      <c r="Q86" s="19"/>
      <c r="R86" s="19"/>
      <c r="S86" s="19"/>
      <c r="T86" s="19"/>
      <c r="U86" s="5"/>
      <c r="V86" s="12"/>
      <c r="X86" s="21"/>
    </row>
    <row r="87" spans="1:33" x14ac:dyDescent="0.25">
      <c r="A87" s="32"/>
      <c r="B87" s="4"/>
      <c r="C87" s="166" t="s">
        <v>728</v>
      </c>
      <c r="D87" s="189">
        <v>24</v>
      </c>
      <c r="E87" s="189">
        <v>24</v>
      </c>
      <c r="F87" s="189">
        <v>24</v>
      </c>
      <c r="G87" s="189">
        <v>24</v>
      </c>
      <c r="H87" s="189">
        <v>24</v>
      </c>
      <c r="I87" s="189">
        <v>24</v>
      </c>
      <c r="J87" s="189">
        <v>24</v>
      </c>
      <c r="K87" s="189">
        <v>24</v>
      </c>
      <c r="L87" s="189">
        <v>24</v>
      </c>
      <c r="M87" s="189">
        <v>24</v>
      </c>
      <c r="N87" s="19"/>
      <c r="O87" s="19"/>
      <c r="P87" s="19"/>
      <c r="Q87" s="19"/>
      <c r="R87" s="19"/>
      <c r="S87" s="19"/>
      <c r="T87" s="19"/>
      <c r="U87" s="5"/>
      <c r="V87" s="12"/>
      <c r="X87" s="21"/>
    </row>
    <row r="88" spans="1:33" x14ac:dyDescent="0.25">
      <c r="A88" s="32"/>
      <c r="B88" s="4"/>
      <c r="C88" s="166" t="s">
        <v>128</v>
      </c>
      <c r="D88" s="189">
        <v>16</v>
      </c>
      <c r="E88" s="189">
        <v>16</v>
      </c>
      <c r="F88" s="189">
        <v>16</v>
      </c>
      <c r="G88" s="189">
        <v>16</v>
      </c>
      <c r="H88" s="189">
        <v>16</v>
      </c>
      <c r="I88" s="189">
        <v>16</v>
      </c>
      <c r="J88" s="189">
        <v>16</v>
      </c>
      <c r="K88" s="189">
        <v>16</v>
      </c>
      <c r="L88" s="189">
        <v>16</v>
      </c>
      <c r="M88" s="189">
        <v>16</v>
      </c>
      <c r="N88" s="19"/>
      <c r="O88" s="19"/>
      <c r="P88" s="19"/>
      <c r="Q88" s="19"/>
      <c r="R88" s="19"/>
      <c r="S88" s="19"/>
      <c r="T88" s="19"/>
      <c r="U88" s="5"/>
      <c r="V88" s="12"/>
      <c r="X88" s="21"/>
    </row>
    <row r="89" spans="1:33" x14ac:dyDescent="0.25">
      <c r="A89" s="32"/>
      <c r="B89" s="4"/>
      <c r="C89" s="166" t="s">
        <v>729</v>
      </c>
      <c r="D89" s="189">
        <v>6</v>
      </c>
      <c r="E89" s="189">
        <v>6</v>
      </c>
      <c r="F89" s="189">
        <v>6</v>
      </c>
      <c r="G89" s="189">
        <v>6</v>
      </c>
      <c r="H89" s="189">
        <v>6</v>
      </c>
      <c r="I89" s="189">
        <v>6</v>
      </c>
      <c r="J89" s="189">
        <v>6</v>
      </c>
      <c r="K89" s="189">
        <v>6</v>
      </c>
      <c r="L89" s="189">
        <v>6</v>
      </c>
      <c r="M89" s="189">
        <v>6</v>
      </c>
      <c r="N89" s="19"/>
      <c r="O89" s="19"/>
      <c r="P89" s="19"/>
      <c r="Q89" s="19"/>
      <c r="R89" s="19"/>
      <c r="S89" s="19"/>
      <c r="T89" s="19"/>
      <c r="U89" s="5"/>
      <c r="V89" s="12"/>
      <c r="X89" s="21"/>
    </row>
    <row r="90" spans="1:33" x14ac:dyDescent="0.25">
      <c r="A90" s="32"/>
      <c r="B90" s="4"/>
      <c r="C90" s="166" t="s">
        <v>129</v>
      </c>
      <c r="D90" s="189">
        <v>3</v>
      </c>
      <c r="E90" s="189">
        <v>3</v>
      </c>
      <c r="F90" s="189">
        <v>3</v>
      </c>
      <c r="G90" s="189">
        <v>3</v>
      </c>
      <c r="H90" s="189">
        <v>3</v>
      </c>
      <c r="I90" s="189">
        <v>3</v>
      </c>
      <c r="J90" s="189">
        <v>3</v>
      </c>
      <c r="K90" s="189">
        <v>3</v>
      </c>
      <c r="L90" s="189">
        <v>3</v>
      </c>
      <c r="M90" s="189">
        <v>3</v>
      </c>
      <c r="N90" s="19"/>
      <c r="O90" s="19"/>
      <c r="P90" s="19"/>
      <c r="Q90" s="19"/>
      <c r="R90" s="19"/>
      <c r="S90" s="19"/>
      <c r="T90" s="19"/>
      <c r="U90" s="5"/>
      <c r="V90" s="12"/>
      <c r="X90" s="21"/>
    </row>
    <row r="91" spans="1:33" x14ac:dyDescent="0.25">
      <c r="A91" s="32"/>
      <c r="B91" s="4"/>
      <c r="C91" s="166" t="s">
        <v>730</v>
      </c>
      <c r="D91" s="189">
        <v>6</v>
      </c>
      <c r="E91" s="189">
        <v>6</v>
      </c>
      <c r="F91" s="189">
        <v>6</v>
      </c>
      <c r="G91" s="189">
        <v>6</v>
      </c>
      <c r="H91" s="189">
        <v>6</v>
      </c>
      <c r="I91" s="189">
        <v>6</v>
      </c>
      <c r="J91" s="189">
        <v>6</v>
      </c>
      <c r="K91" s="189">
        <v>6</v>
      </c>
      <c r="L91" s="189">
        <v>6</v>
      </c>
      <c r="M91" s="189">
        <v>6</v>
      </c>
      <c r="N91" s="19"/>
      <c r="O91" s="19"/>
      <c r="P91" s="19"/>
      <c r="Q91" s="19"/>
      <c r="R91" s="19"/>
      <c r="S91" s="19"/>
      <c r="T91" s="19"/>
      <c r="U91" s="5"/>
      <c r="V91" s="12"/>
      <c r="X91" s="21"/>
    </row>
    <row r="92" spans="1:33" x14ac:dyDescent="0.25">
      <c r="A92" s="32"/>
      <c r="B92" s="4"/>
      <c r="C92" s="166" t="s">
        <v>125</v>
      </c>
      <c r="D92" s="189">
        <v>6</v>
      </c>
      <c r="E92" s="189">
        <v>6</v>
      </c>
      <c r="F92" s="189">
        <v>6</v>
      </c>
      <c r="G92" s="189">
        <v>6</v>
      </c>
      <c r="H92" s="189">
        <v>6</v>
      </c>
      <c r="I92" s="189">
        <v>6</v>
      </c>
      <c r="J92" s="189">
        <v>6</v>
      </c>
      <c r="K92" s="189">
        <v>6</v>
      </c>
      <c r="L92" s="189">
        <v>6</v>
      </c>
      <c r="M92" s="189">
        <v>6</v>
      </c>
      <c r="N92" s="19"/>
      <c r="O92" s="19"/>
      <c r="P92" s="19"/>
      <c r="Q92" s="19"/>
      <c r="R92" s="19"/>
      <c r="S92" s="19"/>
      <c r="T92" s="19"/>
      <c r="U92" s="5"/>
      <c r="V92" s="12"/>
      <c r="X92" s="21"/>
    </row>
    <row r="93" spans="1:33" x14ac:dyDescent="0.25">
      <c r="A93" s="32"/>
      <c r="B93" s="4"/>
      <c r="C93" s="166" t="s">
        <v>731</v>
      </c>
      <c r="D93" s="189">
        <v>15</v>
      </c>
      <c r="E93" s="189">
        <v>15</v>
      </c>
      <c r="F93" s="189">
        <v>15</v>
      </c>
      <c r="G93" s="189">
        <v>15</v>
      </c>
      <c r="H93" s="189">
        <v>15</v>
      </c>
      <c r="I93" s="189">
        <v>15</v>
      </c>
      <c r="J93" s="189">
        <v>15</v>
      </c>
      <c r="K93" s="189">
        <v>15</v>
      </c>
      <c r="L93" s="189">
        <v>15</v>
      </c>
      <c r="M93" s="189">
        <v>15</v>
      </c>
      <c r="N93" s="19"/>
      <c r="O93" s="19"/>
      <c r="P93" s="19"/>
      <c r="Q93" s="19"/>
      <c r="R93" s="19"/>
      <c r="S93" s="19"/>
      <c r="T93" s="19"/>
      <c r="U93" s="5"/>
      <c r="V93" s="12"/>
      <c r="X93" s="21"/>
    </row>
    <row r="94" spans="1:33" x14ac:dyDescent="0.25">
      <c r="A94" s="32"/>
      <c r="B94" s="4"/>
      <c r="C94" s="166" t="s">
        <v>17</v>
      </c>
      <c r="D94" s="189">
        <v>1761</v>
      </c>
      <c r="E94" s="189">
        <v>1861</v>
      </c>
      <c r="F94" s="189">
        <v>1961</v>
      </c>
      <c r="G94" s="189">
        <v>2111</v>
      </c>
      <c r="H94" s="189">
        <v>2336</v>
      </c>
      <c r="I94" s="189">
        <v>3061</v>
      </c>
      <c r="J94" s="189">
        <v>3286</v>
      </c>
      <c r="K94" s="189">
        <v>3511</v>
      </c>
      <c r="L94" s="189">
        <v>3736</v>
      </c>
      <c r="M94" s="189">
        <v>3961</v>
      </c>
      <c r="N94" s="19"/>
      <c r="O94" s="19"/>
      <c r="P94" s="19"/>
      <c r="Q94" s="19"/>
      <c r="R94" s="19"/>
      <c r="S94" s="19"/>
      <c r="T94" s="19"/>
      <c r="U94" s="5"/>
      <c r="V94" s="12"/>
      <c r="X94" s="21"/>
    </row>
    <row r="95" spans="1:33" x14ac:dyDescent="0.25">
      <c r="A95" s="32"/>
      <c r="B95" s="46"/>
      <c r="C95" s="40"/>
      <c r="D95" s="40"/>
      <c r="E95" s="40"/>
      <c r="F95" s="40"/>
      <c r="G95" s="40"/>
      <c r="H95" s="40"/>
      <c r="I95" s="40"/>
      <c r="J95" s="40"/>
      <c r="K95" s="40"/>
      <c r="L95" s="40"/>
      <c r="M95" s="40"/>
      <c r="N95" s="40"/>
      <c r="O95" s="40"/>
      <c r="P95" s="40"/>
      <c r="Q95" s="40"/>
      <c r="R95" s="40"/>
      <c r="S95" s="40"/>
      <c r="T95" s="40"/>
      <c r="U95" s="6"/>
      <c r="V95" s="12"/>
      <c r="X95" s="21"/>
    </row>
    <row r="96" spans="1:33" ht="14.45" customHeight="1" x14ac:dyDescent="0.25">
      <c r="A96" s="32"/>
      <c r="B96" s="291" t="str">
        <f>_xlfn.CONCAT('Front Page'!$C$138, " ",'Front Page'!$D$138)</f>
        <v>Table A3.5 All renewable energy sources in Northern Ireland (MW)</v>
      </c>
      <c r="C96" s="292"/>
      <c r="D96" s="292"/>
      <c r="E96" s="292"/>
      <c r="F96" s="292"/>
      <c r="G96" s="292"/>
      <c r="H96" s="292"/>
      <c r="I96" s="292"/>
      <c r="J96" s="292"/>
      <c r="K96" s="292"/>
      <c r="L96" s="292"/>
      <c r="M96" s="292"/>
      <c r="N96" s="292"/>
      <c r="O96" s="292"/>
      <c r="P96" s="292"/>
      <c r="Q96" s="292"/>
      <c r="R96" s="292"/>
      <c r="S96" s="292"/>
      <c r="T96" s="292"/>
      <c r="U96" s="293"/>
      <c r="V96" s="12"/>
    </row>
    <row r="97" spans="1:33" x14ac:dyDescent="0.25">
      <c r="A97" s="32"/>
      <c r="B97" s="193"/>
      <c r="C97" s="2"/>
      <c r="D97" s="2"/>
      <c r="E97" s="42"/>
      <c r="F97" s="42"/>
      <c r="G97" s="42"/>
      <c r="H97" s="42"/>
      <c r="I97" s="42"/>
      <c r="J97" s="42"/>
      <c r="K97" s="42"/>
      <c r="L97" s="42"/>
      <c r="M97" s="42"/>
      <c r="N97" s="42"/>
      <c r="O97" s="42"/>
      <c r="P97" s="42"/>
      <c r="Q97" s="42"/>
      <c r="R97" s="42"/>
      <c r="S97" s="42"/>
      <c r="T97" s="42"/>
      <c r="U97" s="3"/>
      <c r="V97" s="12"/>
    </row>
    <row r="98" spans="1:33" x14ac:dyDescent="0.25">
      <c r="A98" s="32"/>
      <c r="B98" s="4"/>
      <c r="C98" s="182" t="s">
        <v>712</v>
      </c>
      <c r="D98" s="184">
        <v>2025</v>
      </c>
      <c r="E98" s="184">
        <v>2026</v>
      </c>
      <c r="F98" s="184">
        <v>2027</v>
      </c>
      <c r="G98" s="184">
        <v>2028</v>
      </c>
      <c r="H98" s="184">
        <v>2029</v>
      </c>
      <c r="I98" s="184">
        <v>2030</v>
      </c>
      <c r="J98" s="184">
        <v>2031</v>
      </c>
      <c r="K98" s="184">
        <v>2032</v>
      </c>
      <c r="L98" s="184">
        <v>2033</v>
      </c>
      <c r="M98" s="184">
        <v>2034</v>
      </c>
      <c r="N98" s="19"/>
      <c r="O98" s="19"/>
      <c r="P98" s="19"/>
      <c r="Q98" s="19"/>
      <c r="R98" s="19"/>
      <c r="S98" s="19"/>
      <c r="T98" s="19"/>
      <c r="U98" s="5"/>
      <c r="V98" s="12"/>
      <c r="X98" s="131"/>
      <c r="Z98" s="131"/>
      <c r="AA98" s="131"/>
      <c r="AB98" s="131"/>
      <c r="AC98" s="131"/>
      <c r="AD98" s="131"/>
      <c r="AE98" s="131"/>
      <c r="AF98" s="131"/>
      <c r="AG98" s="131"/>
    </row>
    <row r="99" spans="1:33" x14ac:dyDescent="0.25">
      <c r="A99" s="32"/>
      <c r="B99" s="4"/>
      <c r="C99" s="166" t="s">
        <v>732</v>
      </c>
      <c r="D99" s="189">
        <v>1435</v>
      </c>
      <c r="E99" s="189">
        <v>1485</v>
      </c>
      <c r="F99" s="189">
        <v>1535</v>
      </c>
      <c r="G99" s="189">
        <v>1635</v>
      </c>
      <c r="H99" s="189">
        <v>1810</v>
      </c>
      <c r="I99" s="189">
        <v>2485</v>
      </c>
      <c r="J99" s="189">
        <v>2660</v>
      </c>
      <c r="K99" s="189">
        <v>2835</v>
      </c>
      <c r="L99" s="189">
        <v>3010</v>
      </c>
      <c r="M99" s="189">
        <v>3185</v>
      </c>
      <c r="N99" s="19"/>
      <c r="O99" s="19"/>
      <c r="P99" s="19"/>
      <c r="Q99" s="19"/>
      <c r="R99" s="19"/>
      <c r="S99" s="19"/>
      <c r="T99" s="19"/>
      <c r="U99" s="5"/>
      <c r="V99" s="12"/>
      <c r="X99" s="21"/>
    </row>
    <row r="100" spans="1:33" x14ac:dyDescent="0.25">
      <c r="A100" s="32"/>
      <c r="B100" s="4"/>
      <c r="C100" s="166" t="s">
        <v>715</v>
      </c>
      <c r="D100" s="189">
        <v>250</v>
      </c>
      <c r="E100" s="189">
        <v>300</v>
      </c>
      <c r="F100" s="189">
        <v>350</v>
      </c>
      <c r="G100" s="189">
        <v>400</v>
      </c>
      <c r="H100" s="189">
        <v>450</v>
      </c>
      <c r="I100" s="189">
        <v>500</v>
      </c>
      <c r="J100" s="189">
        <v>550</v>
      </c>
      <c r="K100" s="189">
        <v>600</v>
      </c>
      <c r="L100" s="189">
        <v>650</v>
      </c>
      <c r="M100" s="189">
        <v>700</v>
      </c>
      <c r="N100" s="19"/>
      <c r="O100" s="19"/>
      <c r="P100" s="19"/>
      <c r="Q100" s="19"/>
      <c r="R100" s="19"/>
      <c r="S100" s="19"/>
      <c r="T100" s="19"/>
      <c r="U100" s="5"/>
      <c r="V100" s="12"/>
      <c r="X100" s="21"/>
    </row>
    <row r="101" spans="1:33" x14ac:dyDescent="0.25">
      <c r="A101" s="32"/>
      <c r="B101" s="4"/>
      <c r="C101" s="166" t="s">
        <v>733</v>
      </c>
      <c r="D101" s="189">
        <v>79</v>
      </c>
      <c r="E101" s="189">
        <v>79</v>
      </c>
      <c r="F101" s="189">
        <v>79</v>
      </c>
      <c r="G101" s="189">
        <v>79</v>
      </c>
      <c r="H101" s="189">
        <v>79</v>
      </c>
      <c r="I101" s="189">
        <v>79</v>
      </c>
      <c r="J101" s="189">
        <v>79</v>
      </c>
      <c r="K101" s="189">
        <v>79</v>
      </c>
      <c r="L101" s="189">
        <v>79</v>
      </c>
      <c r="M101" s="189">
        <v>79</v>
      </c>
      <c r="N101" s="19"/>
      <c r="O101" s="19"/>
      <c r="P101" s="19"/>
      <c r="Q101" s="19"/>
      <c r="R101" s="19"/>
      <c r="S101" s="19"/>
      <c r="T101" s="19"/>
      <c r="U101" s="5"/>
      <c r="V101" s="12"/>
      <c r="X101" s="21"/>
    </row>
    <row r="102" spans="1:33" x14ac:dyDescent="0.25">
      <c r="A102" s="32"/>
      <c r="B102" s="4"/>
      <c r="C102" s="166" t="s">
        <v>129</v>
      </c>
      <c r="D102" s="189">
        <v>3</v>
      </c>
      <c r="E102" s="189">
        <v>3</v>
      </c>
      <c r="F102" s="189">
        <v>3</v>
      </c>
      <c r="G102" s="189">
        <v>3</v>
      </c>
      <c r="H102" s="189">
        <v>3</v>
      </c>
      <c r="I102" s="189">
        <v>3</v>
      </c>
      <c r="J102" s="189">
        <v>3</v>
      </c>
      <c r="K102" s="189">
        <v>3</v>
      </c>
      <c r="L102" s="189">
        <v>3</v>
      </c>
      <c r="M102" s="189">
        <v>3</v>
      </c>
      <c r="N102" s="19"/>
      <c r="O102" s="19"/>
      <c r="P102" s="19"/>
      <c r="Q102" s="19"/>
      <c r="R102" s="19"/>
      <c r="S102" s="19"/>
      <c r="T102" s="19"/>
      <c r="U102" s="5"/>
      <c r="V102" s="12"/>
      <c r="X102" s="21"/>
    </row>
    <row r="103" spans="1:33" x14ac:dyDescent="0.25">
      <c r="A103" s="32"/>
      <c r="B103" s="4"/>
      <c r="C103" s="166" t="s">
        <v>25</v>
      </c>
      <c r="D103" s="189">
        <v>6</v>
      </c>
      <c r="E103" s="189">
        <v>6</v>
      </c>
      <c r="F103" s="189">
        <v>6</v>
      </c>
      <c r="G103" s="189">
        <v>6</v>
      </c>
      <c r="H103" s="189">
        <v>6</v>
      </c>
      <c r="I103" s="189">
        <v>6</v>
      </c>
      <c r="J103" s="189">
        <v>6</v>
      </c>
      <c r="K103" s="189">
        <v>6</v>
      </c>
      <c r="L103" s="189">
        <v>6</v>
      </c>
      <c r="M103" s="189">
        <v>6</v>
      </c>
      <c r="N103" s="19"/>
      <c r="O103" s="19"/>
      <c r="P103" s="19"/>
      <c r="Q103" s="19"/>
      <c r="R103" s="19"/>
      <c r="S103" s="19"/>
      <c r="T103" s="19"/>
      <c r="U103" s="5"/>
      <c r="V103" s="12"/>
      <c r="X103" s="21"/>
    </row>
    <row r="104" spans="1:33" x14ac:dyDescent="0.25">
      <c r="A104" s="32"/>
      <c r="B104" s="4"/>
      <c r="C104" s="166" t="s">
        <v>734</v>
      </c>
      <c r="D104" s="189">
        <v>1773</v>
      </c>
      <c r="E104" s="189">
        <v>1873</v>
      </c>
      <c r="F104" s="189">
        <v>1973</v>
      </c>
      <c r="G104" s="189">
        <v>2123</v>
      </c>
      <c r="H104" s="189">
        <v>2348</v>
      </c>
      <c r="I104" s="189">
        <v>3073</v>
      </c>
      <c r="J104" s="189">
        <v>3298</v>
      </c>
      <c r="K104" s="189">
        <v>3523</v>
      </c>
      <c r="L104" s="189">
        <v>3748</v>
      </c>
      <c r="M104" s="189">
        <v>3973</v>
      </c>
      <c r="N104" s="19"/>
      <c r="O104" s="19"/>
      <c r="P104" s="19"/>
      <c r="Q104" s="19"/>
      <c r="R104" s="19"/>
      <c r="S104" s="19"/>
      <c r="T104" s="19"/>
      <c r="U104" s="5"/>
      <c r="V104" s="12"/>
      <c r="X104" s="21"/>
    </row>
    <row r="105" spans="1:33" x14ac:dyDescent="0.25">
      <c r="A105" s="32"/>
      <c r="B105" s="46"/>
      <c r="C105" s="40"/>
      <c r="D105" s="40"/>
      <c r="E105" s="40"/>
      <c r="F105" s="40"/>
      <c r="G105" s="40"/>
      <c r="H105" s="40"/>
      <c r="I105" s="40"/>
      <c r="J105" s="40"/>
      <c r="K105" s="40"/>
      <c r="L105" s="40"/>
      <c r="M105" s="40"/>
      <c r="N105" s="40"/>
      <c r="O105" s="40"/>
      <c r="P105" s="40"/>
      <c r="Q105" s="40"/>
      <c r="R105" s="40"/>
      <c r="S105" s="40"/>
      <c r="T105" s="40"/>
      <c r="U105" s="6"/>
      <c r="V105" s="12"/>
      <c r="X105" s="21"/>
    </row>
    <row r="106" spans="1:33" x14ac:dyDescent="0.25">
      <c r="A106" s="15"/>
      <c r="B106" s="39"/>
      <c r="C106" s="39"/>
      <c r="D106" s="39"/>
      <c r="E106" s="39"/>
      <c r="F106" s="39"/>
      <c r="G106" s="39"/>
      <c r="H106" s="39"/>
      <c r="I106" s="39"/>
      <c r="J106" s="39"/>
      <c r="K106" s="39"/>
      <c r="L106" s="39"/>
      <c r="M106" s="39"/>
      <c r="N106" s="39"/>
      <c r="O106" s="39"/>
      <c r="P106" s="39"/>
      <c r="Q106" s="39"/>
      <c r="R106" s="39"/>
      <c r="S106" s="39"/>
      <c r="T106" s="39"/>
      <c r="U106" s="39"/>
      <c r="V106" s="16"/>
    </row>
  </sheetData>
  <mergeCells count="76">
    <mergeCell ref="B2:U2"/>
    <mergeCell ref="B5:U5"/>
    <mergeCell ref="B43:U43"/>
    <mergeCell ref="B3:U3"/>
    <mergeCell ref="C41:F41"/>
    <mergeCell ref="C8:C11"/>
    <mergeCell ref="C16:C18"/>
    <mergeCell ref="C22:C23"/>
    <mergeCell ref="C27:C29"/>
    <mergeCell ref="C30:C31"/>
    <mergeCell ref="C32:C33"/>
    <mergeCell ref="C34:C35"/>
    <mergeCell ref="C36:C37"/>
    <mergeCell ref="H7:I7"/>
    <mergeCell ref="H8:I8"/>
    <mergeCell ref="H9:I9"/>
    <mergeCell ref="H10:I10"/>
    <mergeCell ref="H11:I11"/>
    <mergeCell ref="H12:I12"/>
    <mergeCell ref="H13:I13"/>
    <mergeCell ref="H25:I25"/>
    <mergeCell ref="H14:I14"/>
    <mergeCell ref="H15:I15"/>
    <mergeCell ref="H16:I16"/>
    <mergeCell ref="H17:I17"/>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65:I65"/>
    <mergeCell ref="H66:I66"/>
    <mergeCell ref="H38:I38"/>
    <mergeCell ref="H39:I39"/>
    <mergeCell ref="H40:I40"/>
    <mergeCell ref="H41:I41"/>
    <mergeCell ref="B56:U56"/>
    <mergeCell ref="B58:U58"/>
    <mergeCell ref="H60:I60"/>
    <mergeCell ref="H61:I61"/>
    <mergeCell ref="C61:C65"/>
    <mergeCell ref="C66:C71"/>
    <mergeCell ref="H62:I62"/>
    <mergeCell ref="H63:I63"/>
    <mergeCell ref="H64:I64"/>
    <mergeCell ref="B81:U81"/>
    <mergeCell ref="B96:U96"/>
    <mergeCell ref="H79:I79"/>
    <mergeCell ref="H74:I74"/>
    <mergeCell ref="H75:I75"/>
    <mergeCell ref="H76:I76"/>
    <mergeCell ref="H77:I77"/>
    <mergeCell ref="H78:I78"/>
    <mergeCell ref="C79:F79"/>
    <mergeCell ref="C72:C73"/>
    <mergeCell ref="H67:I67"/>
    <mergeCell ref="H68:I68"/>
    <mergeCell ref="H69:I69"/>
    <mergeCell ref="H70:I70"/>
    <mergeCell ref="H71:I71"/>
    <mergeCell ref="H72:I72"/>
    <mergeCell ref="H73:I7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EF47-E5E0-41D2-9BDA-747DBEFA1FA6}">
  <sheetPr>
    <tabColor theme="0"/>
  </sheetPr>
  <dimension ref="A1:AG54"/>
  <sheetViews>
    <sheetView workbookViewId="0"/>
  </sheetViews>
  <sheetFormatPr defaultColWidth="9.140625" defaultRowHeight="15" x14ac:dyDescent="0.25"/>
  <cols>
    <col min="1" max="1" width="3.85546875" style="1" customWidth="1"/>
    <col min="2" max="2" width="3.42578125" style="1" customWidth="1"/>
    <col min="3" max="3" width="28.28515625" style="1" customWidth="1"/>
    <col min="4" max="14" width="13.28515625" style="1" customWidth="1"/>
    <col min="15" max="15" width="9.710937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8"/>
      <c r="B1" s="9"/>
      <c r="C1" s="9"/>
      <c r="D1" s="9"/>
      <c r="E1" s="9"/>
      <c r="F1" s="9"/>
      <c r="G1" s="9"/>
      <c r="H1" s="9"/>
      <c r="I1" s="9"/>
      <c r="J1" s="9"/>
      <c r="K1" s="9"/>
      <c r="L1" s="9"/>
      <c r="M1" s="9"/>
      <c r="N1" s="9"/>
      <c r="O1" s="9"/>
      <c r="P1" s="9"/>
      <c r="Q1" s="9"/>
      <c r="R1" s="9"/>
      <c r="S1" s="9"/>
      <c r="T1" s="9"/>
      <c r="U1" s="9"/>
      <c r="V1" s="10"/>
    </row>
    <row r="2" spans="1:33" ht="31.5" x14ac:dyDescent="0.5">
      <c r="A2" s="32"/>
      <c r="B2" s="294" t="s">
        <v>745</v>
      </c>
      <c r="C2" s="295"/>
      <c r="D2" s="295"/>
      <c r="E2" s="295"/>
      <c r="F2" s="295"/>
      <c r="G2" s="295"/>
      <c r="H2" s="295"/>
      <c r="I2" s="295"/>
      <c r="J2" s="295"/>
      <c r="K2" s="295"/>
      <c r="L2" s="295"/>
      <c r="M2" s="295"/>
      <c r="N2" s="295"/>
      <c r="O2" s="295"/>
      <c r="P2" s="295"/>
      <c r="Q2" s="295"/>
      <c r="R2" s="295"/>
      <c r="S2" s="295"/>
      <c r="T2" s="295"/>
      <c r="U2" s="296"/>
      <c r="V2" s="12"/>
    </row>
    <row r="3" spans="1:33" x14ac:dyDescent="0.25">
      <c r="A3" s="32"/>
      <c r="B3" s="27"/>
      <c r="C3" s="28"/>
      <c r="D3" s="28"/>
      <c r="E3" s="28"/>
      <c r="F3" s="28"/>
      <c r="G3" s="28"/>
      <c r="H3" s="28"/>
      <c r="I3" s="28"/>
      <c r="J3" s="28"/>
      <c r="K3" s="28"/>
      <c r="L3" s="28"/>
      <c r="M3" s="28"/>
      <c r="N3" s="28"/>
      <c r="O3" s="28"/>
      <c r="P3" s="28"/>
      <c r="Q3" s="28"/>
      <c r="R3" s="28"/>
      <c r="S3" s="28"/>
      <c r="T3" s="28"/>
      <c r="U3" s="29"/>
      <c r="V3" s="12"/>
    </row>
    <row r="4" spans="1:33" ht="14.45" customHeight="1" x14ac:dyDescent="0.25">
      <c r="A4" s="32"/>
      <c r="B4" s="291" t="str">
        <f>_xlfn.CONCAT('Front Page'!$C$139, " ",'Front Page'!$D$139)</f>
        <v>Figure A4.1 Results of adequacy alignment for Ireland given in MW in terms of surplus (+) and deficit (-) of perfect plant</v>
      </c>
      <c r="C4" s="292"/>
      <c r="D4" s="292"/>
      <c r="E4" s="292"/>
      <c r="F4" s="292"/>
      <c r="G4" s="292"/>
      <c r="H4" s="292"/>
      <c r="I4" s="292"/>
      <c r="J4" s="292"/>
      <c r="K4" s="292"/>
      <c r="L4" s="292"/>
      <c r="M4" s="292"/>
      <c r="N4" s="292"/>
      <c r="O4" s="292"/>
      <c r="P4" s="292"/>
      <c r="Q4" s="292"/>
      <c r="R4" s="292"/>
      <c r="S4" s="292"/>
      <c r="T4" s="292"/>
      <c r="U4" s="293"/>
      <c r="V4" s="12"/>
    </row>
    <row r="5" spans="1:33" x14ac:dyDescent="0.25">
      <c r="A5" s="32"/>
      <c r="B5" s="4"/>
      <c r="E5" s="19"/>
      <c r="F5" s="19"/>
      <c r="G5" s="19"/>
      <c r="H5" s="19"/>
      <c r="I5" s="19"/>
      <c r="J5" s="19"/>
      <c r="K5" s="19"/>
      <c r="L5" s="19"/>
      <c r="M5" s="19"/>
      <c r="N5" s="19"/>
      <c r="O5" s="19"/>
      <c r="P5" s="19"/>
      <c r="Q5" s="19"/>
      <c r="R5" s="19"/>
      <c r="S5" s="19"/>
      <c r="T5" s="19"/>
      <c r="U5" s="5"/>
      <c r="V5" s="12"/>
    </row>
    <row r="6" spans="1:33" x14ac:dyDescent="0.25">
      <c r="A6" s="32"/>
      <c r="B6" s="4"/>
      <c r="C6" s="183"/>
      <c r="D6" s="181">
        <v>2025</v>
      </c>
      <c r="E6" s="181">
        <v>2026</v>
      </c>
      <c r="F6" s="181">
        <v>2027</v>
      </c>
      <c r="G6" s="181">
        <v>2028</v>
      </c>
      <c r="H6" s="181">
        <v>2029</v>
      </c>
      <c r="I6" s="181">
        <v>2030</v>
      </c>
      <c r="J6" s="181">
        <v>2031</v>
      </c>
      <c r="K6" s="181">
        <v>2032</v>
      </c>
      <c r="L6" s="19"/>
      <c r="M6" s="19"/>
      <c r="N6" s="19"/>
      <c r="O6" s="19"/>
      <c r="P6" s="19"/>
      <c r="Q6" s="19"/>
      <c r="R6" s="19"/>
      <c r="S6" s="19"/>
      <c r="T6" s="19"/>
      <c r="U6" s="5"/>
      <c r="V6" s="12"/>
      <c r="X6" s="131"/>
      <c r="Z6" s="131"/>
      <c r="AA6" s="131"/>
      <c r="AB6" s="131"/>
      <c r="AC6" s="131"/>
      <c r="AD6" s="131"/>
      <c r="AE6" s="131"/>
      <c r="AF6" s="131"/>
      <c r="AG6" s="131"/>
    </row>
    <row r="7" spans="1:33" x14ac:dyDescent="0.25">
      <c r="A7" s="32"/>
      <c r="B7" s="4"/>
      <c r="C7" s="173" t="s">
        <v>746</v>
      </c>
      <c r="D7" s="189">
        <v>-1200</v>
      </c>
      <c r="E7" s="189">
        <v>-1250</v>
      </c>
      <c r="F7" s="189">
        <v>-820</v>
      </c>
      <c r="G7" s="189">
        <v>-740</v>
      </c>
      <c r="H7" s="189">
        <v>-810</v>
      </c>
      <c r="I7" s="189">
        <v>-870</v>
      </c>
      <c r="J7" s="189">
        <v>-960</v>
      </c>
      <c r="K7" s="189">
        <v>-1070</v>
      </c>
      <c r="L7" s="19"/>
      <c r="M7" s="19"/>
      <c r="N7" s="19"/>
      <c r="O7" s="19"/>
      <c r="P7" s="19"/>
      <c r="Q7" s="19"/>
      <c r="R7" s="19"/>
      <c r="S7" s="19"/>
      <c r="T7" s="19"/>
      <c r="U7" s="5"/>
      <c r="V7" s="12"/>
      <c r="X7" s="21"/>
    </row>
    <row r="8" spans="1:33" x14ac:dyDescent="0.25">
      <c r="A8" s="32"/>
      <c r="B8" s="4"/>
      <c r="C8" s="173" t="s">
        <v>499</v>
      </c>
      <c r="D8" s="189">
        <v>-1050</v>
      </c>
      <c r="E8" s="189">
        <v>-1180</v>
      </c>
      <c r="F8" s="189">
        <v>-880</v>
      </c>
      <c r="G8" s="189">
        <v>-650</v>
      </c>
      <c r="H8" s="189">
        <v>-690</v>
      </c>
      <c r="I8" s="189">
        <v>-630</v>
      </c>
      <c r="J8" s="189">
        <v>-730</v>
      </c>
      <c r="K8" s="189">
        <v>-800</v>
      </c>
      <c r="L8" s="19"/>
      <c r="M8" s="19"/>
      <c r="N8" s="19"/>
      <c r="O8" s="19"/>
      <c r="P8" s="19"/>
      <c r="Q8" s="19"/>
      <c r="R8" s="19"/>
      <c r="S8" s="19"/>
      <c r="T8" s="19"/>
      <c r="U8" s="5"/>
      <c r="V8" s="12"/>
      <c r="X8" s="21"/>
    </row>
    <row r="9" spans="1:33" x14ac:dyDescent="0.25">
      <c r="A9" s="32"/>
      <c r="B9" s="4"/>
      <c r="C9" s="19"/>
      <c r="D9" s="19"/>
      <c r="E9" s="19"/>
      <c r="F9" s="19"/>
      <c r="G9" s="19"/>
      <c r="H9" s="19"/>
      <c r="I9" s="19"/>
      <c r="J9" s="19"/>
      <c r="K9" s="19"/>
      <c r="L9" s="19"/>
      <c r="M9" s="19"/>
      <c r="N9" s="19"/>
      <c r="O9" s="19"/>
      <c r="P9" s="19"/>
      <c r="Q9" s="19"/>
      <c r="R9" s="19"/>
      <c r="S9" s="19"/>
      <c r="T9" s="19"/>
      <c r="U9" s="5"/>
      <c r="V9" s="12"/>
      <c r="X9" s="21"/>
    </row>
    <row r="10" spans="1:33" x14ac:dyDescent="0.25">
      <c r="A10" s="32"/>
      <c r="B10" s="4"/>
      <c r="C10" s="19"/>
      <c r="D10" s="19"/>
      <c r="E10" s="19"/>
      <c r="F10" s="19"/>
      <c r="G10" s="19"/>
      <c r="H10" s="19"/>
      <c r="I10" s="19"/>
      <c r="J10" s="19"/>
      <c r="K10" s="19"/>
      <c r="L10" s="19"/>
      <c r="M10" s="19"/>
      <c r="N10" s="19"/>
      <c r="O10" s="19"/>
      <c r="P10" s="19"/>
      <c r="Q10" s="19"/>
      <c r="R10" s="19"/>
      <c r="S10" s="19"/>
      <c r="T10" s="19"/>
      <c r="U10" s="5"/>
      <c r="V10" s="12"/>
      <c r="X10" s="21"/>
    </row>
    <row r="11" spans="1:33" x14ac:dyDescent="0.25">
      <c r="A11" s="32"/>
      <c r="B11" s="4"/>
      <c r="C11" s="19"/>
      <c r="D11" s="19"/>
      <c r="E11" s="19"/>
      <c r="F11" s="19"/>
      <c r="G11" s="19"/>
      <c r="H11" s="19"/>
      <c r="I11" s="19"/>
      <c r="J11" s="19"/>
      <c r="K11" s="19"/>
      <c r="L11" s="19"/>
      <c r="M11" s="19"/>
      <c r="N11" s="19"/>
      <c r="O11" s="19"/>
      <c r="P11" s="19"/>
      <c r="Q11" s="19"/>
      <c r="R11" s="19"/>
      <c r="S11" s="19"/>
      <c r="T11" s="19"/>
      <c r="U11" s="5"/>
      <c r="V11" s="12"/>
      <c r="X11" s="21"/>
    </row>
    <row r="12" spans="1:33" x14ac:dyDescent="0.25">
      <c r="A12" s="32"/>
      <c r="B12" s="4"/>
      <c r="C12" s="19"/>
      <c r="D12" s="19"/>
      <c r="E12" s="19"/>
      <c r="F12" s="19"/>
      <c r="G12" s="19"/>
      <c r="H12" s="19"/>
      <c r="I12" s="19"/>
      <c r="J12" s="19"/>
      <c r="K12" s="19"/>
      <c r="L12" s="19"/>
      <c r="M12" s="19"/>
      <c r="N12" s="19"/>
      <c r="O12" s="19"/>
      <c r="P12" s="19"/>
      <c r="Q12" s="19"/>
      <c r="R12" s="19"/>
      <c r="S12" s="19"/>
      <c r="T12" s="19"/>
      <c r="U12" s="5"/>
      <c r="V12" s="12"/>
      <c r="X12" s="21"/>
    </row>
    <row r="13" spans="1:33" x14ac:dyDescent="0.25">
      <c r="A13" s="32"/>
      <c r="B13" s="4"/>
      <c r="C13" s="19"/>
      <c r="D13" s="19"/>
      <c r="E13" s="19"/>
      <c r="F13" s="19"/>
      <c r="G13" s="19"/>
      <c r="H13" s="19"/>
      <c r="I13" s="19"/>
      <c r="J13" s="19"/>
      <c r="K13" s="19"/>
      <c r="L13" s="19"/>
      <c r="M13" s="19"/>
      <c r="N13" s="19"/>
      <c r="O13" s="19"/>
      <c r="P13" s="19"/>
      <c r="Q13" s="19"/>
      <c r="R13" s="19"/>
      <c r="S13" s="19"/>
      <c r="T13" s="19"/>
      <c r="U13" s="5"/>
      <c r="V13" s="12"/>
      <c r="X13" s="21"/>
    </row>
    <row r="14" spans="1:33" x14ac:dyDescent="0.25">
      <c r="A14" s="32"/>
      <c r="B14" s="4"/>
      <c r="C14" s="19"/>
      <c r="D14" s="19"/>
      <c r="E14" s="19"/>
      <c r="F14" s="19"/>
      <c r="G14" s="19"/>
      <c r="H14" s="19"/>
      <c r="I14" s="19"/>
      <c r="J14" s="19"/>
      <c r="K14" s="19"/>
      <c r="L14" s="19"/>
      <c r="M14" s="19"/>
      <c r="N14" s="19"/>
      <c r="O14" s="19"/>
      <c r="P14" s="19"/>
      <c r="Q14" s="19"/>
      <c r="R14" s="19"/>
      <c r="S14" s="19"/>
      <c r="T14" s="19"/>
      <c r="U14" s="5"/>
      <c r="V14" s="12"/>
      <c r="X14" s="21"/>
    </row>
    <row r="15" spans="1:33" x14ac:dyDescent="0.25">
      <c r="A15" s="32"/>
      <c r="B15" s="4"/>
      <c r="C15" s="19"/>
      <c r="D15" s="19"/>
      <c r="E15" s="19"/>
      <c r="F15" s="19"/>
      <c r="G15" s="19"/>
      <c r="H15" s="19"/>
      <c r="I15" s="19"/>
      <c r="J15" s="19"/>
      <c r="K15" s="19"/>
      <c r="L15" s="19"/>
      <c r="M15" s="19"/>
      <c r="N15" s="19"/>
      <c r="O15" s="19"/>
      <c r="P15" s="19"/>
      <c r="Q15" s="19"/>
      <c r="R15" s="19"/>
      <c r="S15" s="19"/>
      <c r="T15" s="19"/>
      <c r="U15" s="5"/>
      <c r="V15" s="12"/>
      <c r="X15" s="21"/>
    </row>
    <row r="16" spans="1:33" x14ac:dyDescent="0.25">
      <c r="A16" s="32"/>
      <c r="B16" s="4"/>
      <c r="C16" s="19"/>
      <c r="D16" s="19"/>
      <c r="E16" s="19"/>
      <c r="F16" s="19"/>
      <c r="G16" s="19"/>
      <c r="H16" s="19"/>
      <c r="I16" s="19"/>
      <c r="J16" s="19"/>
      <c r="K16" s="19"/>
      <c r="L16" s="19"/>
      <c r="M16" s="19"/>
      <c r="N16" s="19"/>
      <c r="O16" s="19"/>
      <c r="P16" s="19"/>
      <c r="Q16" s="19"/>
      <c r="R16" s="19"/>
      <c r="S16" s="19"/>
      <c r="T16" s="19"/>
      <c r="U16" s="5"/>
      <c r="V16" s="12"/>
      <c r="X16" s="21"/>
    </row>
    <row r="17" spans="1:33" x14ac:dyDescent="0.25">
      <c r="A17" s="32"/>
      <c r="B17" s="4"/>
      <c r="C17" s="19"/>
      <c r="D17" s="19"/>
      <c r="E17" s="19"/>
      <c r="F17" s="19"/>
      <c r="G17" s="19"/>
      <c r="H17" s="19"/>
      <c r="I17" s="19"/>
      <c r="J17" s="19"/>
      <c r="K17" s="19"/>
      <c r="L17" s="19"/>
      <c r="M17" s="19"/>
      <c r="N17" s="19"/>
      <c r="O17" s="19"/>
      <c r="P17" s="19"/>
      <c r="Q17" s="19"/>
      <c r="R17" s="19"/>
      <c r="S17" s="19"/>
      <c r="T17" s="19"/>
      <c r="U17" s="5"/>
      <c r="V17" s="12"/>
      <c r="X17" s="21"/>
    </row>
    <row r="18" spans="1:33" x14ac:dyDescent="0.25">
      <c r="A18" s="32"/>
      <c r="B18" s="4"/>
      <c r="C18" s="19"/>
      <c r="D18" s="19"/>
      <c r="E18" s="19"/>
      <c r="F18" s="19"/>
      <c r="G18" s="19"/>
      <c r="H18" s="19"/>
      <c r="I18" s="19"/>
      <c r="J18" s="19"/>
      <c r="K18" s="19"/>
      <c r="L18" s="19"/>
      <c r="M18" s="19"/>
      <c r="N18" s="19"/>
      <c r="O18" s="19"/>
      <c r="P18" s="19"/>
      <c r="Q18" s="19"/>
      <c r="R18" s="19"/>
      <c r="S18" s="19"/>
      <c r="T18" s="19"/>
      <c r="U18" s="5"/>
      <c r="V18" s="12"/>
      <c r="X18" s="21"/>
    </row>
    <row r="19" spans="1:33" x14ac:dyDescent="0.25">
      <c r="A19" s="32"/>
      <c r="B19" s="4"/>
      <c r="C19" s="19"/>
      <c r="D19" s="19"/>
      <c r="E19" s="19"/>
      <c r="F19" s="19"/>
      <c r="G19" s="19"/>
      <c r="H19" s="19"/>
      <c r="I19" s="19"/>
      <c r="J19" s="19"/>
      <c r="K19" s="19"/>
      <c r="L19" s="19"/>
      <c r="M19" s="19"/>
      <c r="N19" s="19"/>
      <c r="O19" s="19"/>
      <c r="P19" s="19"/>
      <c r="Q19" s="19"/>
      <c r="R19" s="19"/>
      <c r="S19" s="19"/>
      <c r="T19" s="19"/>
      <c r="U19" s="5"/>
      <c r="V19" s="12"/>
      <c r="X19" s="21"/>
    </row>
    <row r="20" spans="1:33" x14ac:dyDescent="0.25">
      <c r="A20" s="32"/>
      <c r="B20" s="4"/>
      <c r="C20" s="19"/>
      <c r="D20" s="19"/>
      <c r="E20" s="19"/>
      <c r="F20" s="19"/>
      <c r="G20" s="19"/>
      <c r="H20" s="19"/>
      <c r="I20" s="19"/>
      <c r="J20" s="19"/>
      <c r="K20" s="19"/>
      <c r="L20" s="19"/>
      <c r="M20" s="19"/>
      <c r="N20" s="19"/>
      <c r="O20" s="19"/>
      <c r="P20" s="19"/>
      <c r="Q20" s="19"/>
      <c r="R20" s="19"/>
      <c r="S20" s="19"/>
      <c r="T20" s="19"/>
      <c r="U20" s="5"/>
      <c r="V20" s="12"/>
      <c r="X20" s="21"/>
    </row>
    <row r="21" spans="1:33" x14ac:dyDescent="0.25">
      <c r="A21" s="32"/>
      <c r="B21" s="4"/>
      <c r="C21" s="19"/>
      <c r="D21" s="19"/>
      <c r="E21" s="19"/>
      <c r="F21" s="19"/>
      <c r="G21" s="19"/>
      <c r="H21" s="19"/>
      <c r="I21" s="19"/>
      <c r="J21" s="19"/>
      <c r="K21" s="19"/>
      <c r="L21" s="19"/>
      <c r="M21" s="19"/>
      <c r="N21" s="19"/>
      <c r="O21" s="19"/>
      <c r="P21" s="19"/>
      <c r="Q21" s="19"/>
      <c r="R21" s="19"/>
      <c r="S21" s="19"/>
      <c r="T21" s="19"/>
      <c r="U21" s="5"/>
      <c r="V21" s="12"/>
      <c r="X21" s="21"/>
    </row>
    <row r="22" spans="1:33" x14ac:dyDescent="0.25">
      <c r="A22" s="32"/>
      <c r="B22" s="4"/>
      <c r="E22" s="19"/>
      <c r="F22" s="19"/>
      <c r="G22" s="19"/>
      <c r="H22" s="19"/>
      <c r="I22" s="19"/>
      <c r="J22" s="19"/>
      <c r="K22" s="19"/>
      <c r="L22" s="19"/>
      <c r="M22" s="19"/>
      <c r="N22" s="19"/>
      <c r="O22" s="19"/>
      <c r="P22" s="19"/>
      <c r="Q22" s="19"/>
      <c r="R22" s="19"/>
      <c r="S22" s="19"/>
      <c r="T22" s="19"/>
      <c r="U22" s="5"/>
      <c r="V22" s="12"/>
      <c r="X22" s="21"/>
    </row>
    <row r="23" spans="1:33" ht="14.45" customHeight="1" x14ac:dyDescent="0.25">
      <c r="A23" s="32"/>
      <c r="B23" s="291" t="str">
        <f>_xlfn.CONCAT('Front Page'!$C$140, " ",'Front Page'!$D$140)</f>
        <v>Table A4.1 Results of adequacy alignment for Ireland given in MW in terms of surplus (+) and deficit (-) of perfect plant</v>
      </c>
      <c r="C23" s="292"/>
      <c r="D23" s="292"/>
      <c r="E23" s="292"/>
      <c r="F23" s="292"/>
      <c r="G23" s="292"/>
      <c r="H23" s="292"/>
      <c r="I23" s="292"/>
      <c r="J23" s="292"/>
      <c r="K23" s="292"/>
      <c r="L23" s="292"/>
      <c r="M23" s="292"/>
      <c r="N23" s="292"/>
      <c r="O23" s="292"/>
      <c r="P23" s="292"/>
      <c r="Q23" s="292"/>
      <c r="R23" s="292"/>
      <c r="S23" s="292"/>
      <c r="T23" s="292"/>
      <c r="U23" s="293"/>
      <c r="V23" s="12"/>
    </row>
    <row r="24" spans="1:33" x14ac:dyDescent="0.25">
      <c r="A24" s="32"/>
      <c r="B24" s="4"/>
      <c r="E24" s="19"/>
      <c r="F24" s="19"/>
      <c r="G24" s="19"/>
      <c r="H24" s="19"/>
      <c r="I24" s="19"/>
      <c r="J24" s="19"/>
      <c r="K24" s="19"/>
      <c r="L24" s="19"/>
      <c r="M24" s="19"/>
      <c r="N24" s="19"/>
      <c r="O24" s="19"/>
      <c r="P24" s="19"/>
      <c r="Q24" s="19"/>
      <c r="R24" s="19"/>
      <c r="S24" s="19"/>
      <c r="T24" s="19"/>
      <c r="U24" s="5"/>
      <c r="V24" s="12"/>
    </row>
    <row r="25" spans="1:33" x14ac:dyDescent="0.25">
      <c r="A25" s="32"/>
      <c r="B25" s="4"/>
      <c r="C25" s="183"/>
      <c r="D25" s="181">
        <v>2025</v>
      </c>
      <c r="E25" s="181">
        <v>2026</v>
      </c>
      <c r="F25" s="181">
        <v>2027</v>
      </c>
      <c r="G25" s="181">
        <v>2028</v>
      </c>
      <c r="H25" s="181">
        <v>2029</v>
      </c>
      <c r="I25" s="181">
        <v>2030</v>
      </c>
      <c r="J25" s="181">
        <v>2031</v>
      </c>
      <c r="K25" s="181">
        <v>2032</v>
      </c>
      <c r="L25" s="19"/>
      <c r="M25" s="19"/>
      <c r="N25" s="19"/>
      <c r="O25" s="19"/>
      <c r="P25" s="19"/>
      <c r="Q25" s="19"/>
      <c r="R25" s="19"/>
      <c r="S25" s="19"/>
      <c r="T25" s="19"/>
      <c r="U25" s="5"/>
      <c r="V25" s="12"/>
      <c r="X25" s="131"/>
      <c r="Z25" s="131"/>
      <c r="AA25" s="131"/>
      <c r="AB25" s="131"/>
      <c r="AC25" s="131"/>
      <c r="AD25" s="131"/>
      <c r="AE25" s="131"/>
      <c r="AF25" s="131"/>
      <c r="AG25" s="131"/>
    </row>
    <row r="26" spans="1:33" x14ac:dyDescent="0.25">
      <c r="A26" s="32"/>
      <c r="B26" s="4"/>
      <c r="C26" s="173" t="s">
        <v>746</v>
      </c>
      <c r="D26" s="189">
        <v>-1200</v>
      </c>
      <c r="E26" s="189">
        <v>-1250</v>
      </c>
      <c r="F26" s="189">
        <v>-820</v>
      </c>
      <c r="G26" s="189">
        <v>-740</v>
      </c>
      <c r="H26" s="189">
        <v>-810</v>
      </c>
      <c r="I26" s="189">
        <v>-870</v>
      </c>
      <c r="J26" s="189">
        <v>-960</v>
      </c>
      <c r="K26" s="189">
        <v>-1070</v>
      </c>
      <c r="L26" s="19"/>
      <c r="M26" s="19"/>
      <c r="N26" s="19"/>
      <c r="O26" s="19"/>
      <c r="P26" s="19"/>
      <c r="Q26" s="19"/>
      <c r="R26" s="19"/>
      <c r="S26" s="19"/>
      <c r="T26" s="19"/>
      <c r="U26" s="5"/>
      <c r="V26" s="12"/>
      <c r="X26" s="21"/>
    </row>
    <row r="27" spans="1:33" x14ac:dyDescent="0.25">
      <c r="A27" s="32"/>
      <c r="B27" s="4"/>
      <c r="C27" s="173" t="s">
        <v>499</v>
      </c>
      <c r="D27" s="189">
        <v>-1050</v>
      </c>
      <c r="E27" s="189">
        <v>-1180</v>
      </c>
      <c r="F27" s="189">
        <v>-880</v>
      </c>
      <c r="G27" s="189">
        <v>-650</v>
      </c>
      <c r="H27" s="189">
        <v>-690</v>
      </c>
      <c r="I27" s="189">
        <v>-630</v>
      </c>
      <c r="J27" s="189">
        <v>-730</v>
      </c>
      <c r="K27" s="189">
        <v>-800</v>
      </c>
      <c r="L27" s="19"/>
      <c r="M27" s="19"/>
      <c r="N27" s="19"/>
      <c r="O27" s="19"/>
      <c r="P27" s="19"/>
      <c r="Q27" s="19"/>
      <c r="R27" s="19"/>
      <c r="S27" s="19"/>
      <c r="T27" s="19"/>
      <c r="U27" s="5"/>
      <c r="V27" s="12"/>
      <c r="X27" s="21"/>
    </row>
    <row r="28" spans="1:33" x14ac:dyDescent="0.25">
      <c r="A28" s="32"/>
      <c r="B28" s="46"/>
      <c r="C28" s="40"/>
      <c r="D28" s="40"/>
      <c r="E28" s="40"/>
      <c r="F28" s="40"/>
      <c r="G28" s="40"/>
      <c r="H28" s="40"/>
      <c r="I28" s="40"/>
      <c r="J28" s="40"/>
      <c r="K28" s="40"/>
      <c r="L28" s="40"/>
      <c r="M28" s="40"/>
      <c r="N28" s="40"/>
      <c r="O28" s="40"/>
      <c r="P28" s="40"/>
      <c r="Q28" s="40"/>
      <c r="R28" s="40"/>
      <c r="S28" s="40"/>
      <c r="T28" s="40"/>
      <c r="U28" s="6"/>
      <c r="V28" s="12"/>
      <c r="X28" s="21"/>
    </row>
    <row r="29" spans="1:33" ht="14.45" customHeight="1" x14ac:dyDescent="0.25">
      <c r="A29" s="32"/>
      <c r="B29" s="291" t="str">
        <f>_xlfn.CONCAT('Front Page'!$C$141, " ",'Front Page'!$D$141)</f>
        <v>Figure A4.2 Results of adequacy alignment for Northern Ireland given in MW in terms of surplus (+) and deficit (-) of perfect plant</v>
      </c>
      <c r="C29" s="292"/>
      <c r="D29" s="292"/>
      <c r="E29" s="292"/>
      <c r="F29" s="292"/>
      <c r="G29" s="292"/>
      <c r="H29" s="292"/>
      <c r="I29" s="292"/>
      <c r="J29" s="292"/>
      <c r="K29" s="292"/>
      <c r="L29" s="292"/>
      <c r="M29" s="292"/>
      <c r="N29" s="292"/>
      <c r="O29" s="292"/>
      <c r="P29" s="292"/>
      <c r="Q29" s="292"/>
      <c r="R29" s="292"/>
      <c r="S29" s="292"/>
      <c r="T29" s="292"/>
      <c r="U29" s="293"/>
      <c r="V29" s="12"/>
    </row>
    <row r="30" spans="1:33" x14ac:dyDescent="0.25">
      <c r="A30" s="32"/>
      <c r="B30" s="4"/>
      <c r="E30" s="19"/>
      <c r="F30" s="19"/>
      <c r="G30" s="19"/>
      <c r="H30" s="19"/>
      <c r="I30" s="19"/>
      <c r="J30" s="19"/>
      <c r="K30" s="19"/>
      <c r="L30" s="19"/>
      <c r="M30" s="19"/>
      <c r="N30" s="19"/>
      <c r="O30" s="19"/>
      <c r="P30" s="19"/>
      <c r="Q30" s="19"/>
      <c r="R30" s="19"/>
      <c r="S30" s="19"/>
      <c r="T30" s="19"/>
      <c r="U30" s="5"/>
      <c r="V30" s="12"/>
    </row>
    <row r="31" spans="1:33" x14ac:dyDescent="0.25">
      <c r="A31" s="32"/>
      <c r="B31" s="4"/>
      <c r="C31" s="183"/>
      <c r="D31" s="181">
        <v>2025</v>
      </c>
      <c r="E31" s="181">
        <v>2026</v>
      </c>
      <c r="F31" s="181">
        <v>2027</v>
      </c>
      <c r="G31" s="181">
        <v>2028</v>
      </c>
      <c r="H31" s="181">
        <v>2029</v>
      </c>
      <c r="I31" s="181">
        <v>2030</v>
      </c>
      <c r="J31" s="181">
        <v>2031</v>
      </c>
      <c r="K31" s="181">
        <v>2032</v>
      </c>
      <c r="L31" s="19"/>
      <c r="M31" s="19"/>
      <c r="N31" s="19"/>
      <c r="O31" s="19"/>
      <c r="P31" s="19"/>
      <c r="Q31" s="19"/>
      <c r="R31" s="19"/>
      <c r="S31" s="19"/>
      <c r="T31" s="19"/>
      <c r="U31" s="5"/>
      <c r="V31" s="12"/>
      <c r="X31" s="131"/>
      <c r="Z31" s="131"/>
      <c r="AA31" s="131"/>
      <c r="AB31" s="131"/>
      <c r="AC31" s="131"/>
      <c r="AD31" s="131"/>
      <c r="AE31" s="131"/>
      <c r="AF31" s="131"/>
      <c r="AG31" s="131"/>
    </row>
    <row r="32" spans="1:33" x14ac:dyDescent="0.25">
      <c r="A32" s="32"/>
      <c r="B32" s="4"/>
      <c r="C32" s="173" t="s">
        <v>746</v>
      </c>
      <c r="D32" s="189">
        <v>-170</v>
      </c>
      <c r="E32" s="189">
        <v>-200</v>
      </c>
      <c r="F32" s="189">
        <v>-280</v>
      </c>
      <c r="G32" s="189">
        <v>-280</v>
      </c>
      <c r="H32" s="189">
        <v>-300</v>
      </c>
      <c r="I32" s="189">
        <v>-310</v>
      </c>
      <c r="J32" s="189">
        <v>-320</v>
      </c>
      <c r="K32" s="189">
        <v>-370</v>
      </c>
      <c r="L32" s="19"/>
      <c r="M32" s="19"/>
      <c r="N32" s="19"/>
      <c r="O32" s="19"/>
      <c r="P32" s="19"/>
      <c r="Q32" s="19"/>
      <c r="R32" s="19"/>
      <c r="S32" s="19"/>
      <c r="T32" s="19"/>
      <c r="U32" s="5"/>
      <c r="V32" s="12"/>
      <c r="X32" s="21"/>
    </row>
    <row r="33" spans="1:24" x14ac:dyDescent="0.25">
      <c r="A33" s="32"/>
      <c r="B33" s="4"/>
      <c r="C33" s="173" t="s">
        <v>499</v>
      </c>
      <c r="D33" s="189">
        <v>-50</v>
      </c>
      <c r="E33" s="189">
        <v>-100</v>
      </c>
      <c r="F33" s="189">
        <v>-110</v>
      </c>
      <c r="G33" s="189">
        <v>-110</v>
      </c>
      <c r="H33" s="189">
        <v>-120</v>
      </c>
      <c r="I33" s="189">
        <v>-90</v>
      </c>
      <c r="J33" s="189">
        <v>-140</v>
      </c>
      <c r="K33" s="189">
        <v>-190</v>
      </c>
      <c r="L33" s="19"/>
      <c r="M33" s="19"/>
      <c r="N33" s="19"/>
      <c r="O33" s="19"/>
      <c r="P33" s="19"/>
      <c r="Q33" s="19"/>
      <c r="R33" s="19"/>
      <c r="S33" s="19"/>
      <c r="T33" s="19"/>
      <c r="U33" s="5"/>
      <c r="V33" s="12"/>
      <c r="X33" s="21"/>
    </row>
    <row r="34" spans="1:24" x14ac:dyDescent="0.25">
      <c r="A34" s="32"/>
      <c r="B34" s="4"/>
      <c r="C34" s="19"/>
      <c r="D34" s="19"/>
      <c r="E34" s="19"/>
      <c r="F34" s="19"/>
      <c r="G34" s="19"/>
      <c r="H34" s="19"/>
      <c r="I34" s="19"/>
      <c r="J34" s="19"/>
      <c r="K34" s="19"/>
      <c r="L34" s="19"/>
      <c r="M34" s="19"/>
      <c r="N34" s="19"/>
      <c r="O34" s="19"/>
      <c r="P34" s="19"/>
      <c r="Q34" s="19"/>
      <c r="R34" s="19"/>
      <c r="S34" s="19"/>
      <c r="T34" s="19"/>
      <c r="U34" s="5"/>
      <c r="V34" s="12"/>
      <c r="X34" s="21"/>
    </row>
    <row r="35" spans="1:24" x14ac:dyDescent="0.25">
      <c r="A35" s="32"/>
      <c r="B35" s="4"/>
      <c r="C35" s="19"/>
      <c r="D35" s="19"/>
      <c r="E35" s="19"/>
      <c r="F35" s="19"/>
      <c r="G35" s="19"/>
      <c r="H35" s="19"/>
      <c r="I35" s="19"/>
      <c r="J35" s="19"/>
      <c r="K35" s="19"/>
      <c r="L35" s="19"/>
      <c r="M35" s="19"/>
      <c r="N35" s="19"/>
      <c r="O35" s="19"/>
      <c r="P35" s="19"/>
      <c r="Q35" s="19"/>
      <c r="R35" s="19"/>
      <c r="S35" s="19"/>
      <c r="T35" s="19"/>
      <c r="U35" s="5"/>
      <c r="V35" s="12"/>
      <c r="X35" s="21"/>
    </row>
    <row r="36" spans="1:24" x14ac:dyDescent="0.25">
      <c r="A36" s="32"/>
      <c r="B36" s="4"/>
      <c r="C36" s="19"/>
      <c r="D36" s="19"/>
      <c r="E36" s="19"/>
      <c r="F36" s="19"/>
      <c r="G36" s="19"/>
      <c r="H36" s="19"/>
      <c r="I36" s="19"/>
      <c r="J36" s="19"/>
      <c r="K36" s="19"/>
      <c r="L36" s="19"/>
      <c r="M36" s="19"/>
      <c r="N36" s="19"/>
      <c r="O36" s="19"/>
      <c r="P36" s="19"/>
      <c r="Q36" s="19"/>
      <c r="R36" s="19"/>
      <c r="S36" s="19"/>
      <c r="T36" s="19"/>
      <c r="U36" s="5"/>
      <c r="V36" s="12"/>
      <c r="X36" s="21"/>
    </row>
    <row r="37" spans="1:24" x14ac:dyDescent="0.25">
      <c r="A37" s="32"/>
      <c r="B37" s="4"/>
      <c r="C37" s="19"/>
      <c r="D37" s="19"/>
      <c r="E37" s="19"/>
      <c r="F37" s="19"/>
      <c r="G37" s="19"/>
      <c r="H37" s="19"/>
      <c r="I37" s="19"/>
      <c r="J37" s="19"/>
      <c r="K37" s="19"/>
      <c r="L37" s="19"/>
      <c r="M37" s="19"/>
      <c r="N37" s="19"/>
      <c r="O37" s="19"/>
      <c r="P37" s="19"/>
      <c r="Q37" s="19"/>
      <c r="R37" s="19"/>
      <c r="S37" s="19"/>
      <c r="T37" s="19"/>
      <c r="U37" s="5"/>
      <c r="V37" s="12"/>
      <c r="X37" s="21"/>
    </row>
    <row r="38" spans="1:24" x14ac:dyDescent="0.25">
      <c r="A38" s="32"/>
      <c r="B38" s="4"/>
      <c r="C38" s="19"/>
      <c r="D38" s="19"/>
      <c r="E38" s="19"/>
      <c r="F38" s="19"/>
      <c r="G38" s="19"/>
      <c r="H38" s="19"/>
      <c r="I38" s="19"/>
      <c r="J38" s="19"/>
      <c r="K38" s="19"/>
      <c r="L38" s="19"/>
      <c r="M38" s="19"/>
      <c r="N38" s="19"/>
      <c r="O38" s="19"/>
      <c r="P38" s="19"/>
      <c r="Q38" s="19"/>
      <c r="R38" s="19"/>
      <c r="S38" s="19"/>
      <c r="T38" s="19"/>
      <c r="U38" s="5"/>
      <c r="V38" s="12"/>
      <c r="X38" s="21"/>
    </row>
    <row r="39" spans="1:24" x14ac:dyDescent="0.25">
      <c r="A39" s="32"/>
      <c r="B39" s="4"/>
      <c r="C39" s="19"/>
      <c r="D39" s="19"/>
      <c r="E39" s="19"/>
      <c r="F39" s="19"/>
      <c r="G39" s="19"/>
      <c r="H39" s="19"/>
      <c r="I39" s="19"/>
      <c r="J39" s="19"/>
      <c r="K39" s="19"/>
      <c r="L39" s="19"/>
      <c r="M39" s="19"/>
      <c r="N39" s="19"/>
      <c r="O39" s="19"/>
      <c r="P39" s="19"/>
      <c r="Q39" s="19"/>
      <c r="R39" s="19"/>
      <c r="S39" s="19"/>
      <c r="T39" s="19"/>
      <c r="U39" s="5"/>
      <c r="V39" s="12"/>
      <c r="X39" s="21"/>
    </row>
    <row r="40" spans="1:24" x14ac:dyDescent="0.25">
      <c r="A40" s="32"/>
      <c r="B40" s="4"/>
      <c r="C40" s="19"/>
      <c r="D40" s="19"/>
      <c r="E40" s="19"/>
      <c r="F40" s="19"/>
      <c r="G40" s="19"/>
      <c r="H40" s="19"/>
      <c r="I40" s="19"/>
      <c r="J40" s="19"/>
      <c r="K40" s="19"/>
      <c r="L40" s="19"/>
      <c r="M40" s="19"/>
      <c r="N40" s="19"/>
      <c r="O40" s="19"/>
      <c r="P40" s="19"/>
      <c r="Q40" s="19"/>
      <c r="R40" s="19"/>
      <c r="S40" s="19"/>
      <c r="T40" s="19"/>
      <c r="U40" s="5"/>
      <c r="V40" s="12"/>
      <c r="X40" s="21"/>
    </row>
    <row r="41" spans="1:24" x14ac:dyDescent="0.25">
      <c r="A41" s="32"/>
      <c r="B41" s="4"/>
      <c r="C41" s="19"/>
      <c r="D41" s="19"/>
      <c r="E41" s="19"/>
      <c r="F41" s="19"/>
      <c r="G41" s="19"/>
      <c r="H41" s="19"/>
      <c r="I41" s="19"/>
      <c r="J41" s="19"/>
      <c r="K41" s="19"/>
      <c r="L41" s="19"/>
      <c r="M41" s="19"/>
      <c r="N41" s="19"/>
      <c r="O41" s="19"/>
      <c r="P41" s="19"/>
      <c r="Q41" s="19"/>
      <c r="R41" s="19"/>
      <c r="S41" s="19"/>
      <c r="T41" s="19"/>
      <c r="U41" s="5"/>
      <c r="V41" s="12"/>
      <c r="X41" s="21"/>
    </row>
    <row r="42" spans="1:24" x14ac:dyDescent="0.25">
      <c r="A42" s="32"/>
      <c r="B42" s="4"/>
      <c r="C42" s="19"/>
      <c r="D42" s="19"/>
      <c r="E42" s="19"/>
      <c r="F42" s="19"/>
      <c r="G42" s="19"/>
      <c r="H42" s="19"/>
      <c r="I42" s="19"/>
      <c r="J42" s="19"/>
      <c r="K42" s="19"/>
      <c r="L42" s="19"/>
      <c r="M42" s="19"/>
      <c r="N42" s="19"/>
      <c r="O42" s="19"/>
      <c r="P42" s="19"/>
      <c r="Q42" s="19"/>
      <c r="R42" s="19"/>
      <c r="S42" s="19"/>
      <c r="T42" s="19"/>
      <c r="U42" s="5"/>
      <c r="V42" s="12"/>
      <c r="X42" s="21"/>
    </row>
    <row r="43" spans="1:24" x14ac:dyDescent="0.25">
      <c r="A43" s="32"/>
      <c r="B43" s="4"/>
      <c r="C43" s="19"/>
      <c r="D43" s="19"/>
      <c r="E43" s="19"/>
      <c r="F43" s="19"/>
      <c r="G43" s="19"/>
      <c r="H43" s="19"/>
      <c r="I43" s="19"/>
      <c r="J43" s="19"/>
      <c r="K43" s="19"/>
      <c r="L43" s="19"/>
      <c r="M43" s="19"/>
      <c r="N43" s="19"/>
      <c r="O43" s="19"/>
      <c r="P43" s="19"/>
      <c r="Q43" s="19"/>
      <c r="R43" s="19"/>
      <c r="S43" s="19"/>
      <c r="T43" s="19"/>
      <c r="U43" s="5"/>
      <c r="V43" s="12"/>
      <c r="X43" s="21"/>
    </row>
    <row r="44" spans="1:24" x14ac:dyDescent="0.25">
      <c r="A44" s="32"/>
      <c r="B44" s="4"/>
      <c r="C44" s="19"/>
      <c r="D44" s="19"/>
      <c r="E44" s="19"/>
      <c r="F44" s="19"/>
      <c r="G44" s="19"/>
      <c r="H44" s="19"/>
      <c r="I44" s="19"/>
      <c r="J44" s="19"/>
      <c r="K44" s="19"/>
      <c r="L44" s="19"/>
      <c r="M44" s="19"/>
      <c r="N44" s="19"/>
      <c r="O44" s="19"/>
      <c r="P44" s="19"/>
      <c r="Q44" s="19"/>
      <c r="R44" s="19"/>
      <c r="S44" s="19"/>
      <c r="T44" s="19"/>
      <c r="U44" s="5"/>
      <c r="V44" s="12"/>
      <c r="X44" s="21"/>
    </row>
    <row r="45" spans="1:24" x14ac:dyDescent="0.25">
      <c r="A45" s="32"/>
      <c r="B45" s="4"/>
      <c r="C45" s="19"/>
      <c r="D45" s="19"/>
      <c r="E45" s="19"/>
      <c r="F45" s="19"/>
      <c r="G45" s="19"/>
      <c r="H45" s="19"/>
      <c r="I45" s="19"/>
      <c r="J45" s="19"/>
      <c r="K45" s="19"/>
      <c r="L45" s="19"/>
      <c r="M45" s="19"/>
      <c r="N45" s="19"/>
      <c r="O45" s="19"/>
      <c r="P45" s="19"/>
      <c r="Q45" s="19"/>
      <c r="R45" s="19"/>
      <c r="S45" s="19"/>
      <c r="T45" s="19"/>
      <c r="U45" s="5"/>
      <c r="V45" s="12"/>
      <c r="X45" s="21"/>
    </row>
    <row r="46" spans="1:24" x14ac:dyDescent="0.25">
      <c r="A46" s="32"/>
      <c r="B46" s="4"/>
      <c r="C46" s="19"/>
      <c r="D46" s="19"/>
      <c r="E46" s="19"/>
      <c r="F46" s="19"/>
      <c r="G46" s="19"/>
      <c r="H46" s="19"/>
      <c r="I46" s="19"/>
      <c r="J46" s="19"/>
      <c r="K46" s="19"/>
      <c r="L46" s="19"/>
      <c r="M46" s="19"/>
      <c r="N46" s="19"/>
      <c r="O46" s="19"/>
      <c r="P46" s="19"/>
      <c r="Q46" s="19"/>
      <c r="R46" s="19"/>
      <c r="S46" s="19"/>
      <c r="T46" s="19"/>
      <c r="U46" s="5"/>
      <c r="V46" s="12"/>
      <c r="X46" s="21"/>
    </row>
    <row r="47" spans="1:24" x14ac:dyDescent="0.25">
      <c r="A47" s="32"/>
      <c r="B47" s="4"/>
      <c r="E47" s="19"/>
      <c r="F47" s="19"/>
      <c r="G47" s="19"/>
      <c r="H47" s="19"/>
      <c r="I47" s="19"/>
      <c r="J47" s="19"/>
      <c r="K47" s="19"/>
      <c r="L47" s="19"/>
      <c r="M47" s="19"/>
      <c r="N47" s="19"/>
      <c r="O47" s="19"/>
      <c r="P47" s="19"/>
      <c r="Q47" s="19"/>
      <c r="R47" s="19"/>
      <c r="S47" s="19"/>
      <c r="T47" s="19"/>
      <c r="U47" s="5"/>
      <c r="V47" s="12"/>
      <c r="X47" s="21"/>
    </row>
    <row r="48" spans="1:24" ht="14.45" customHeight="1" x14ac:dyDescent="0.25">
      <c r="A48" s="32"/>
      <c r="B48" s="291" t="str">
        <f>_xlfn.CONCAT('Front Page'!$C$142, " ",'Front Page'!$D$142)</f>
        <v>Figure A4.2 Results of adequacy alignment for Northern Ireland given in MW in terms of surplus (+) and deficit (-) of perfect plant</v>
      </c>
      <c r="C48" s="292"/>
      <c r="D48" s="292"/>
      <c r="E48" s="292"/>
      <c r="F48" s="292"/>
      <c r="G48" s="292"/>
      <c r="H48" s="292"/>
      <c r="I48" s="292"/>
      <c r="J48" s="292"/>
      <c r="K48" s="292"/>
      <c r="L48" s="292"/>
      <c r="M48" s="292"/>
      <c r="N48" s="292"/>
      <c r="O48" s="292"/>
      <c r="P48" s="292"/>
      <c r="Q48" s="292"/>
      <c r="R48" s="292"/>
      <c r="S48" s="292"/>
      <c r="T48" s="292"/>
      <c r="U48" s="293"/>
      <c r="V48" s="12"/>
    </row>
    <row r="49" spans="1:33" x14ac:dyDescent="0.25">
      <c r="A49" s="32"/>
      <c r="B49" s="4"/>
      <c r="E49" s="19"/>
      <c r="F49" s="19"/>
      <c r="G49" s="19"/>
      <c r="H49" s="19"/>
      <c r="I49" s="19"/>
      <c r="J49" s="19"/>
      <c r="K49" s="19"/>
      <c r="L49" s="19"/>
      <c r="M49" s="19"/>
      <c r="N49" s="19"/>
      <c r="O49" s="19"/>
      <c r="P49" s="19"/>
      <c r="Q49" s="19"/>
      <c r="R49" s="19"/>
      <c r="S49" s="19"/>
      <c r="T49" s="19"/>
      <c r="U49" s="5"/>
      <c r="V49" s="12"/>
    </row>
    <row r="50" spans="1:33" x14ac:dyDescent="0.25">
      <c r="A50" s="32"/>
      <c r="B50" s="4"/>
      <c r="C50" s="183"/>
      <c r="D50" s="181">
        <v>2025</v>
      </c>
      <c r="E50" s="181">
        <v>2026</v>
      </c>
      <c r="F50" s="181">
        <v>2027</v>
      </c>
      <c r="G50" s="181">
        <v>2028</v>
      </c>
      <c r="H50" s="181">
        <v>2029</v>
      </c>
      <c r="I50" s="181">
        <v>2030</v>
      </c>
      <c r="J50" s="181">
        <v>2031</v>
      </c>
      <c r="K50" s="181">
        <v>2032</v>
      </c>
      <c r="L50" s="19"/>
      <c r="M50" s="19"/>
      <c r="N50" s="19"/>
      <c r="O50" s="19"/>
      <c r="P50" s="19"/>
      <c r="Q50" s="19"/>
      <c r="R50" s="19"/>
      <c r="S50" s="19"/>
      <c r="T50" s="19"/>
      <c r="U50" s="5"/>
      <c r="V50" s="12"/>
      <c r="X50" s="131"/>
      <c r="Z50" s="131"/>
      <c r="AA50" s="131"/>
      <c r="AB50" s="131"/>
      <c r="AC50" s="131"/>
      <c r="AD50" s="131"/>
      <c r="AE50" s="131"/>
      <c r="AF50" s="131"/>
      <c r="AG50" s="131"/>
    </row>
    <row r="51" spans="1:33" x14ac:dyDescent="0.25">
      <c r="A51" s="32"/>
      <c r="B51" s="4"/>
      <c r="C51" s="173" t="s">
        <v>746</v>
      </c>
      <c r="D51" s="189">
        <v>-170</v>
      </c>
      <c r="E51" s="189">
        <v>-200</v>
      </c>
      <c r="F51" s="189">
        <v>-280</v>
      </c>
      <c r="G51" s="189">
        <v>-280</v>
      </c>
      <c r="H51" s="189">
        <v>-300</v>
      </c>
      <c r="I51" s="189">
        <v>-310</v>
      </c>
      <c r="J51" s="189">
        <v>-320</v>
      </c>
      <c r="K51" s="189">
        <v>-370</v>
      </c>
      <c r="L51" s="19"/>
      <c r="M51" s="19"/>
      <c r="N51" s="19"/>
      <c r="O51" s="19"/>
      <c r="P51" s="19"/>
      <c r="Q51" s="19"/>
      <c r="R51" s="19"/>
      <c r="S51" s="19"/>
      <c r="T51" s="19"/>
      <c r="U51" s="5"/>
      <c r="V51" s="12"/>
      <c r="X51" s="21"/>
    </row>
    <row r="52" spans="1:33" x14ac:dyDescent="0.25">
      <c r="A52" s="32"/>
      <c r="B52" s="4"/>
      <c r="C52" s="173" t="s">
        <v>499</v>
      </c>
      <c r="D52" s="189">
        <v>-50</v>
      </c>
      <c r="E52" s="189">
        <v>-100</v>
      </c>
      <c r="F52" s="189">
        <v>-110</v>
      </c>
      <c r="G52" s="189">
        <v>-110</v>
      </c>
      <c r="H52" s="189">
        <v>-120</v>
      </c>
      <c r="I52" s="189">
        <v>-90</v>
      </c>
      <c r="J52" s="189">
        <v>-140</v>
      </c>
      <c r="K52" s="189">
        <v>-190</v>
      </c>
      <c r="L52" s="19"/>
      <c r="M52" s="19"/>
      <c r="N52" s="19"/>
      <c r="O52" s="19"/>
      <c r="P52" s="19"/>
      <c r="Q52" s="19"/>
      <c r="R52" s="19"/>
      <c r="S52" s="19"/>
      <c r="T52" s="19"/>
      <c r="U52" s="5"/>
      <c r="V52" s="12"/>
      <c r="X52" s="21"/>
    </row>
    <row r="53" spans="1:33" x14ac:dyDescent="0.25">
      <c r="A53" s="32"/>
      <c r="B53" s="46"/>
      <c r="C53" s="40"/>
      <c r="D53" s="40"/>
      <c r="E53" s="40"/>
      <c r="F53" s="40"/>
      <c r="G53" s="40"/>
      <c r="H53" s="40"/>
      <c r="I53" s="40"/>
      <c r="J53" s="40"/>
      <c r="K53" s="40"/>
      <c r="L53" s="40"/>
      <c r="M53" s="40"/>
      <c r="N53" s="40"/>
      <c r="O53" s="40"/>
      <c r="P53" s="40"/>
      <c r="Q53" s="40"/>
      <c r="R53" s="40"/>
      <c r="S53" s="40"/>
      <c r="T53" s="40"/>
      <c r="U53" s="6"/>
      <c r="V53" s="12"/>
      <c r="X53" s="21"/>
    </row>
    <row r="54" spans="1:33" x14ac:dyDescent="0.25">
      <c r="A54" s="15"/>
      <c r="B54" s="39"/>
      <c r="C54" s="39"/>
      <c r="D54" s="39"/>
      <c r="E54" s="39"/>
      <c r="F54" s="39"/>
      <c r="G54" s="39"/>
      <c r="H54" s="39"/>
      <c r="I54" s="39"/>
      <c r="J54" s="39"/>
      <c r="K54" s="39"/>
      <c r="L54" s="39"/>
      <c r="M54" s="39"/>
      <c r="N54" s="39"/>
      <c r="O54" s="39"/>
      <c r="P54" s="39"/>
      <c r="Q54" s="39"/>
      <c r="R54" s="39"/>
      <c r="S54" s="39"/>
      <c r="T54" s="39"/>
      <c r="U54" s="39"/>
      <c r="V54" s="16"/>
    </row>
  </sheetData>
  <mergeCells count="5">
    <mergeCell ref="B48:U48"/>
    <mergeCell ref="B29:U29"/>
    <mergeCell ref="B23:U23"/>
    <mergeCell ref="B2:U2"/>
    <mergeCell ref="B4:U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B19-3084-4B4F-86CB-2C094F0FB9EE}">
  <sheetPr>
    <tabColor theme="0"/>
  </sheetPr>
  <dimension ref="A1:Y135"/>
  <sheetViews>
    <sheetView workbookViewId="0"/>
  </sheetViews>
  <sheetFormatPr defaultColWidth="9.140625" defaultRowHeight="15" x14ac:dyDescent="0.25"/>
  <cols>
    <col min="1" max="1" width="3.85546875" style="1" customWidth="1"/>
    <col min="2" max="2" width="3.42578125" style="1" customWidth="1"/>
    <col min="3" max="3" width="27.42578125" style="1" customWidth="1"/>
    <col min="4" max="4" width="23.28515625" style="1" customWidth="1"/>
    <col min="5" max="5" width="9" style="1" customWidth="1"/>
    <col min="6" max="6" width="9.140625" style="1" customWidth="1"/>
    <col min="7" max="14" width="9.140625" style="1"/>
    <col min="15" max="15" width="16.42578125" style="1" customWidth="1"/>
    <col min="16" max="16" width="14.7109375" style="1" customWidth="1"/>
    <col min="17" max="17" width="9.140625" style="1"/>
    <col min="18" max="18" width="10.28515625" style="1" customWidth="1"/>
    <col min="19" max="20" width="9.140625" style="1"/>
    <col min="21" max="21" width="3.42578125" style="1" customWidth="1"/>
    <col min="22" max="22" width="4" style="1" customWidth="1"/>
    <col min="23" max="16384" width="9.140625" style="1"/>
  </cols>
  <sheetData>
    <row r="1" spans="1:22" x14ac:dyDescent="0.25">
      <c r="A1" s="8"/>
      <c r="B1" s="9"/>
      <c r="C1" s="9"/>
      <c r="D1" s="9"/>
      <c r="E1" s="9"/>
      <c r="F1" s="9"/>
      <c r="G1" s="9"/>
      <c r="H1" s="9"/>
      <c r="I1" s="9"/>
      <c r="J1" s="9"/>
      <c r="K1" s="9"/>
      <c r="L1" s="9"/>
      <c r="M1" s="9"/>
      <c r="N1" s="9"/>
      <c r="O1" s="9"/>
      <c r="P1" s="9"/>
      <c r="Q1" s="9"/>
      <c r="R1" s="9"/>
      <c r="S1" s="9"/>
      <c r="T1" s="9"/>
      <c r="U1" s="9"/>
      <c r="V1" s="10"/>
    </row>
    <row r="2" spans="1:22" ht="31.5" x14ac:dyDescent="0.5">
      <c r="A2" s="32"/>
      <c r="B2" s="294" t="s">
        <v>146</v>
      </c>
      <c r="C2" s="295"/>
      <c r="D2" s="295"/>
      <c r="E2" s="295"/>
      <c r="F2" s="295"/>
      <c r="G2" s="295"/>
      <c r="H2" s="295"/>
      <c r="I2" s="295"/>
      <c r="J2" s="295"/>
      <c r="K2" s="295"/>
      <c r="L2" s="295"/>
      <c r="M2" s="295"/>
      <c r="N2" s="295"/>
      <c r="O2" s="295"/>
      <c r="P2" s="295"/>
      <c r="Q2" s="295"/>
      <c r="R2" s="295"/>
      <c r="S2" s="295"/>
      <c r="T2" s="295"/>
      <c r="U2" s="296"/>
      <c r="V2" s="12"/>
    </row>
    <row r="3" spans="1:22" x14ac:dyDescent="0.25">
      <c r="A3" s="32"/>
      <c r="B3" s="27"/>
      <c r="C3" s="28"/>
      <c r="D3" s="28"/>
      <c r="E3" s="28"/>
      <c r="F3" s="28"/>
      <c r="G3" s="28"/>
      <c r="H3" s="28"/>
      <c r="I3" s="28"/>
      <c r="J3" s="28"/>
      <c r="K3" s="28"/>
      <c r="L3" s="28"/>
      <c r="M3" s="28"/>
      <c r="N3" s="28"/>
      <c r="O3" s="28"/>
      <c r="P3" s="28"/>
      <c r="Q3" s="28"/>
      <c r="R3" s="28"/>
      <c r="S3" s="28"/>
      <c r="T3" s="28"/>
      <c r="U3" s="29"/>
      <c r="V3" s="12"/>
    </row>
    <row r="4" spans="1:22" ht="21" x14ac:dyDescent="0.35">
      <c r="A4" s="32"/>
      <c r="B4" s="307" t="s">
        <v>635</v>
      </c>
      <c r="C4" s="308"/>
      <c r="D4" s="308"/>
      <c r="E4" s="308"/>
      <c r="F4" s="308"/>
      <c r="G4" s="308"/>
      <c r="H4" s="308"/>
      <c r="I4" s="308"/>
      <c r="J4" s="308"/>
      <c r="K4" s="308"/>
      <c r="L4" s="308"/>
      <c r="M4" s="308"/>
      <c r="N4" s="308"/>
      <c r="O4" s="308"/>
      <c r="P4" s="308"/>
      <c r="Q4" s="308"/>
      <c r="R4" s="308"/>
      <c r="S4" s="308"/>
      <c r="T4" s="308"/>
      <c r="U4" s="309"/>
      <c r="V4" s="12"/>
    </row>
    <row r="5" spans="1:22" x14ac:dyDescent="0.25">
      <c r="A5" s="32"/>
      <c r="B5" s="4"/>
      <c r="E5" s="19"/>
      <c r="F5" s="19"/>
      <c r="G5" s="19"/>
      <c r="H5" s="19"/>
      <c r="I5" s="19"/>
      <c r="J5" s="19"/>
      <c r="K5" s="19"/>
      <c r="L5" s="19"/>
      <c r="M5" s="19"/>
      <c r="N5" s="19"/>
      <c r="O5" s="19"/>
      <c r="P5" s="19"/>
      <c r="Q5" s="19"/>
      <c r="R5" s="19"/>
      <c r="S5" s="19"/>
      <c r="T5" s="19"/>
      <c r="U5" s="5"/>
      <c r="V5" s="12"/>
    </row>
    <row r="6" spans="1:22" x14ac:dyDescent="0.25">
      <c r="A6" s="32"/>
      <c r="B6" s="4"/>
      <c r="C6" s="248"/>
      <c r="D6" s="249"/>
      <c r="E6" s="23">
        <v>2025</v>
      </c>
      <c r="F6" s="23">
        <v>2026</v>
      </c>
      <c r="G6" s="23">
        <v>2027</v>
      </c>
      <c r="H6" s="23">
        <v>2028</v>
      </c>
      <c r="I6" s="23">
        <v>2029</v>
      </c>
      <c r="J6" s="23">
        <v>2030</v>
      </c>
      <c r="K6" s="23">
        <v>2031</v>
      </c>
      <c r="L6" s="23">
        <v>2032</v>
      </c>
      <c r="M6" s="23">
        <v>2033</v>
      </c>
      <c r="N6" s="23">
        <v>2034</v>
      </c>
      <c r="P6" s="19"/>
      <c r="Q6" s="19"/>
      <c r="R6" s="19"/>
      <c r="S6" s="19"/>
      <c r="T6" s="19"/>
      <c r="U6" s="5"/>
      <c r="V6" s="12"/>
    </row>
    <row r="7" spans="1:22" x14ac:dyDescent="0.25">
      <c r="A7" s="32"/>
      <c r="B7" s="4"/>
      <c r="C7" s="303" t="s">
        <v>435</v>
      </c>
      <c r="D7" s="304"/>
      <c r="E7" s="84">
        <v>6019.766943980273</v>
      </c>
      <c r="F7" s="84">
        <v>6210.6137490781339</v>
      </c>
      <c r="G7" s="84">
        <v>6347.0493081460891</v>
      </c>
      <c r="H7" s="84">
        <v>6456.0134907859729</v>
      </c>
      <c r="I7" s="84">
        <v>6527.2062393402357</v>
      </c>
      <c r="J7" s="84">
        <v>6608.1245398494648</v>
      </c>
      <c r="K7" s="84">
        <v>6713.2079672094305</v>
      </c>
      <c r="L7" s="84">
        <v>6806.8691171669807</v>
      </c>
      <c r="M7" s="84">
        <v>6914.982900588594</v>
      </c>
      <c r="N7" s="84">
        <v>7010.9673594913629</v>
      </c>
      <c r="P7" s="19"/>
      <c r="Q7" s="19"/>
      <c r="R7" s="19"/>
      <c r="S7" s="19"/>
      <c r="T7" s="19"/>
      <c r="U7" s="5"/>
      <c r="V7" s="12"/>
    </row>
    <row r="8" spans="1:22" x14ac:dyDescent="0.25">
      <c r="A8" s="32"/>
      <c r="B8" s="4"/>
      <c r="C8" s="303" t="s">
        <v>130</v>
      </c>
      <c r="D8" s="304"/>
      <c r="E8" s="113">
        <v>375</v>
      </c>
      <c r="F8" s="113">
        <v>375</v>
      </c>
      <c r="G8" s="113">
        <v>525</v>
      </c>
      <c r="H8" s="113">
        <v>525</v>
      </c>
      <c r="I8" s="113">
        <v>525</v>
      </c>
      <c r="J8" s="113">
        <v>525</v>
      </c>
      <c r="K8" s="113">
        <v>525</v>
      </c>
      <c r="L8" s="113">
        <v>525</v>
      </c>
      <c r="M8" s="113">
        <v>525</v>
      </c>
      <c r="N8" s="113">
        <v>525</v>
      </c>
      <c r="P8" s="19"/>
      <c r="Q8" s="19"/>
      <c r="R8" s="19"/>
      <c r="S8" s="19"/>
      <c r="T8" s="19"/>
      <c r="U8" s="5"/>
      <c r="V8" s="12"/>
    </row>
    <row r="9" spans="1:22" x14ac:dyDescent="0.25">
      <c r="A9" s="32"/>
      <c r="B9" s="4"/>
      <c r="C9" s="303" t="s">
        <v>131</v>
      </c>
      <c r="D9" s="304"/>
      <c r="E9" s="113">
        <v>350</v>
      </c>
      <c r="F9" s="113">
        <v>350</v>
      </c>
      <c r="G9" s="113">
        <v>350</v>
      </c>
      <c r="H9" s="113">
        <v>350</v>
      </c>
      <c r="I9" s="113">
        <v>350</v>
      </c>
      <c r="J9" s="113">
        <v>350</v>
      </c>
      <c r="K9" s="113">
        <v>350</v>
      </c>
      <c r="L9" s="113">
        <v>350</v>
      </c>
      <c r="M9" s="113">
        <v>350</v>
      </c>
      <c r="N9" s="113">
        <v>350</v>
      </c>
      <c r="P9" s="19"/>
      <c r="Q9" s="19"/>
      <c r="R9" s="19"/>
      <c r="S9" s="19"/>
      <c r="T9" s="19"/>
      <c r="U9" s="5"/>
      <c r="V9" s="12"/>
    </row>
    <row r="10" spans="1:22" x14ac:dyDescent="0.25">
      <c r="A10" s="32"/>
      <c r="B10" s="4"/>
      <c r="C10" s="303" t="s">
        <v>132</v>
      </c>
      <c r="D10" s="304"/>
      <c r="E10" s="114">
        <v>6744.766943980273</v>
      </c>
      <c r="F10" s="114">
        <v>6935.6137490781339</v>
      </c>
      <c r="G10" s="114">
        <v>7222.0493081460891</v>
      </c>
      <c r="H10" s="114">
        <v>7331.0134907859729</v>
      </c>
      <c r="I10" s="114">
        <v>7402.2062393402357</v>
      </c>
      <c r="J10" s="114">
        <v>7483.1245398494648</v>
      </c>
      <c r="K10" s="114">
        <v>7588.2079672094305</v>
      </c>
      <c r="L10" s="114">
        <v>7681.8691171669807</v>
      </c>
      <c r="M10" s="114">
        <v>7789.982900588594</v>
      </c>
      <c r="N10" s="114">
        <v>7885.9673594913629</v>
      </c>
      <c r="P10" s="19"/>
      <c r="Q10" s="19"/>
      <c r="R10" s="19"/>
      <c r="S10" s="19"/>
      <c r="T10" s="19"/>
      <c r="U10" s="5"/>
      <c r="V10" s="12"/>
    </row>
    <row r="11" spans="1:22" x14ac:dyDescent="0.25">
      <c r="A11" s="32"/>
      <c r="B11" s="4"/>
      <c r="C11" s="19"/>
      <c r="D11" s="19"/>
      <c r="E11" s="19"/>
      <c r="F11" s="19"/>
      <c r="G11" s="19"/>
      <c r="H11" s="19"/>
      <c r="I11" s="19"/>
      <c r="J11" s="19"/>
      <c r="K11" s="19"/>
      <c r="L11" s="19"/>
      <c r="M11" s="19"/>
      <c r="N11" s="19"/>
      <c r="O11" s="19"/>
      <c r="P11" s="19"/>
      <c r="Q11" s="19"/>
      <c r="R11" s="19"/>
      <c r="S11" s="19"/>
      <c r="T11" s="19"/>
      <c r="U11" s="5"/>
      <c r="V11" s="12"/>
    </row>
    <row r="12" spans="1:22" ht="21" x14ac:dyDescent="0.35">
      <c r="A12" s="32"/>
      <c r="B12" s="307" t="s">
        <v>636</v>
      </c>
      <c r="C12" s="308"/>
      <c r="D12" s="308"/>
      <c r="E12" s="308"/>
      <c r="F12" s="308"/>
      <c r="G12" s="308"/>
      <c r="H12" s="308"/>
      <c r="I12" s="308"/>
      <c r="J12" s="308"/>
      <c r="K12" s="308"/>
      <c r="L12" s="308"/>
      <c r="M12" s="308"/>
      <c r="N12" s="308"/>
      <c r="O12" s="308"/>
      <c r="P12" s="308"/>
      <c r="Q12" s="308"/>
      <c r="R12" s="308"/>
      <c r="S12" s="308"/>
      <c r="T12" s="308"/>
      <c r="U12" s="309"/>
      <c r="V12" s="12"/>
    </row>
    <row r="13" spans="1:22" x14ac:dyDescent="0.25">
      <c r="A13" s="12"/>
      <c r="V13" s="89"/>
    </row>
    <row r="14" spans="1:22" ht="15" customHeight="1" x14ac:dyDescent="0.25">
      <c r="A14" s="12"/>
      <c r="C14" s="315" t="s">
        <v>562</v>
      </c>
      <c r="D14" s="316"/>
      <c r="E14" s="316"/>
      <c r="F14" s="316"/>
      <c r="G14" s="316"/>
      <c r="H14" s="316"/>
      <c r="I14" s="316"/>
      <c r="J14" s="316"/>
      <c r="K14" s="316"/>
      <c r="L14" s="316"/>
      <c r="M14" s="316"/>
      <c r="N14" s="316"/>
      <c r="O14" s="316"/>
      <c r="P14" s="317"/>
      <c r="V14" s="89"/>
    </row>
    <row r="15" spans="1:22" x14ac:dyDescent="0.25">
      <c r="A15" s="12"/>
      <c r="C15" s="318"/>
      <c r="D15" s="319"/>
      <c r="E15" s="319"/>
      <c r="F15" s="319"/>
      <c r="G15" s="319"/>
      <c r="H15" s="319"/>
      <c r="I15" s="319"/>
      <c r="J15" s="319"/>
      <c r="K15" s="319"/>
      <c r="L15" s="319"/>
      <c r="M15" s="319"/>
      <c r="N15" s="319"/>
      <c r="O15" s="319"/>
      <c r="P15" s="320"/>
      <c r="V15" s="89"/>
    </row>
    <row r="16" spans="1:22" x14ac:dyDescent="0.25">
      <c r="A16" s="12"/>
      <c r="C16" s="318"/>
      <c r="D16" s="319"/>
      <c r="E16" s="319"/>
      <c r="F16" s="319"/>
      <c r="G16" s="319"/>
      <c r="H16" s="319"/>
      <c r="I16" s="319"/>
      <c r="J16" s="319"/>
      <c r="K16" s="319"/>
      <c r="L16" s="319"/>
      <c r="M16" s="319"/>
      <c r="N16" s="319"/>
      <c r="O16" s="319"/>
      <c r="P16" s="320"/>
      <c r="V16" s="89"/>
    </row>
    <row r="17" spans="1:22" x14ac:dyDescent="0.25">
      <c r="A17" s="12"/>
      <c r="C17" s="321"/>
      <c r="D17" s="322"/>
      <c r="E17" s="322"/>
      <c r="F17" s="322"/>
      <c r="G17" s="322"/>
      <c r="H17" s="322"/>
      <c r="I17" s="322"/>
      <c r="J17" s="322"/>
      <c r="K17" s="322"/>
      <c r="L17" s="322"/>
      <c r="M17" s="322"/>
      <c r="N17" s="322"/>
      <c r="O17" s="322"/>
      <c r="P17" s="323"/>
      <c r="V17" s="12"/>
    </row>
    <row r="18" spans="1:22" x14ac:dyDescent="0.25">
      <c r="A18" s="12"/>
      <c r="E18" s="19"/>
      <c r="G18" s="19"/>
      <c r="I18" s="19"/>
      <c r="K18" s="19"/>
      <c r="M18" s="19"/>
      <c r="N18" s="19"/>
      <c r="O18" s="19"/>
      <c r="P18" s="19"/>
      <c r="Q18" s="19"/>
      <c r="R18" s="19"/>
      <c r="S18" s="19"/>
      <c r="T18" s="19"/>
      <c r="U18" s="5"/>
      <c r="V18" s="12"/>
    </row>
    <row r="19" spans="1:22" ht="15" customHeight="1" x14ac:dyDescent="0.25">
      <c r="A19" s="12"/>
      <c r="C19" s="41"/>
      <c r="D19" s="41"/>
      <c r="E19" s="248" t="s">
        <v>415</v>
      </c>
      <c r="F19" s="249"/>
      <c r="G19" s="249"/>
      <c r="H19" s="249"/>
      <c r="I19" s="249"/>
      <c r="J19" s="249"/>
      <c r="K19" s="249"/>
      <c r="L19" s="249"/>
      <c r="M19" s="249"/>
      <c r="N19" s="250"/>
      <c r="O19" s="19"/>
      <c r="P19" s="19"/>
      <c r="Q19" s="19"/>
      <c r="R19" s="19"/>
      <c r="S19" s="19"/>
      <c r="T19" s="19"/>
      <c r="U19" s="5"/>
      <c r="V19" s="12"/>
    </row>
    <row r="20" spans="1:22" ht="30.75" customHeight="1" x14ac:dyDescent="0.25">
      <c r="A20" s="32"/>
      <c r="B20" s="4"/>
      <c r="C20" s="23" t="s">
        <v>416</v>
      </c>
      <c r="D20" s="23" t="s">
        <v>18</v>
      </c>
      <c r="E20" s="23">
        <v>2025</v>
      </c>
      <c r="F20" s="23">
        <v>2026</v>
      </c>
      <c r="G20" s="23">
        <v>2027</v>
      </c>
      <c r="H20" s="23">
        <v>2028</v>
      </c>
      <c r="I20" s="23">
        <v>2029</v>
      </c>
      <c r="J20" s="23">
        <v>2030</v>
      </c>
      <c r="K20" s="23">
        <v>2031</v>
      </c>
      <c r="L20" s="23">
        <v>2032</v>
      </c>
      <c r="M20" s="23">
        <v>2033</v>
      </c>
      <c r="N20" s="23">
        <v>2034</v>
      </c>
      <c r="O20" s="19"/>
      <c r="P20" s="19"/>
      <c r="Q20" s="19"/>
      <c r="R20" s="19"/>
      <c r="S20" s="19"/>
      <c r="T20" s="19"/>
      <c r="U20" s="5"/>
      <c r="V20" s="12"/>
    </row>
    <row r="21" spans="1:22" x14ac:dyDescent="0.25">
      <c r="A21" s="32"/>
      <c r="B21" s="4"/>
      <c r="C21" s="247" t="s">
        <v>20</v>
      </c>
      <c r="D21" s="115" t="s">
        <v>3</v>
      </c>
      <c r="E21" s="116">
        <v>90</v>
      </c>
      <c r="F21" s="116">
        <v>90</v>
      </c>
      <c r="G21" s="116">
        <v>90</v>
      </c>
      <c r="H21" s="116">
        <v>90</v>
      </c>
      <c r="I21" s="116">
        <v>90</v>
      </c>
      <c r="J21" s="116">
        <v>90</v>
      </c>
      <c r="K21" s="116">
        <v>90</v>
      </c>
      <c r="L21" s="116">
        <v>90</v>
      </c>
      <c r="M21" s="116">
        <v>90</v>
      </c>
      <c r="N21" s="116">
        <v>90</v>
      </c>
      <c r="O21" s="19"/>
      <c r="P21" s="19"/>
      <c r="Q21" s="117"/>
      <c r="R21" s="49"/>
      <c r="S21" s="19"/>
      <c r="T21" s="19"/>
      <c r="U21" s="5"/>
      <c r="V21" s="12"/>
    </row>
    <row r="22" spans="1:22" x14ac:dyDescent="0.25">
      <c r="A22" s="32"/>
      <c r="B22" s="4"/>
      <c r="C22" s="247"/>
      <c r="D22" s="115" t="s">
        <v>21</v>
      </c>
      <c r="E22" s="116">
        <v>90</v>
      </c>
      <c r="F22" s="116">
        <v>90</v>
      </c>
      <c r="G22" s="116">
        <v>90</v>
      </c>
      <c r="H22" s="116">
        <v>90</v>
      </c>
      <c r="I22" s="116">
        <v>90</v>
      </c>
      <c r="J22" s="116">
        <v>90</v>
      </c>
      <c r="K22" s="116">
        <v>90</v>
      </c>
      <c r="L22" s="116">
        <v>90</v>
      </c>
      <c r="M22" s="116">
        <v>90</v>
      </c>
      <c r="N22" s="116">
        <v>90</v>
      </c>
      <c r="O22" s="19"/>
      <c r="P22" s="19"/>
      <c r="Q22" s="19"/>
      <c r="R22" s="49"/>
      <c r="S22" s="19"/>
      <c r="T22" s="19"/>
      <c r="U22" s="5"/>
      <c r="V22" s="12"/>
    </row>
    <row r="23" spans="1:22" x14ac:dyDescent="0.25">
      <c r="A23" s="32"/>
      <c r="B23" s="4"/>
      <c r="C23" s="247"/>
      <c r="D23" s="115" t="s">
        <v>22</v>
      </c>
      <c r="E23" s="116">
        <v>90</v>
      </c>
      <c r="F23" s="116">
        <v>90</v>
      </c>
      <c r="G23" s="116">
        <v>90</v>
      </c>
      <c r="H23" s="116">
        <v>90</v>
      </c>
      <c r="I23" s="116">
        <v>90</v>
      </c>
      <c r="J23" s="116">
        <v>90</v>
      </c>
      <c r="K23" s="116">
        <v>90</v>
      </c>
      <c r="L23" s="116">
        <v>90</v>
      </c>
      <c r="M23" s="116">
        <v>90</v>
      </c>
      <c r="N23" s="116">
        <v>90</v>
      </c>
      <c r="O23" s="19"/>
      <c r="P23" s="19"/>
      <c r="Q23" s="19"/>
      <c r="R23" s="49"/>
      <c r="S23" s="19"/>
      <c r="T23" s="19"/>
      <c r="U23" s="5"/>
      <c r="V23" s="12"/>
    </row>
    <row r="24" spans="1:22" x14ac:dyDescent="0.25">
      <c r="A24" s="32"/>
      <c r="B24" s="4"/>
      <c r="C24" s="247"/>
      <c r="D24" s="115" t="s">
        <v>11</v>
      </c>
      <c r="E24" s="116">
        <v>449</v>
      </c>
      <c r="F24" s="116">
        <v>449</v>
      </c>
      <c r="G24" s="116">
        <v>449</v>
      </c>
      <c r="H24" s="116">
        <v>449</v>
      </c>
      <c r="I24" s="116">
        <v>449</v>
      </c>
      <c r="J24" s="116">
        <v>449</v>
      </c>
      <c r="K24" s="116">
        <v>449</v>
      </c>
      <c r="L24" s="116">
        <v>449</v>
      </c>
      <c r="M24" s="116">
        <v>449</v>
      </c>
      <c r="N24" s="116">
        <v>449</v>
      </c>
      <c r="O24" s="19"/>
      <c r="P24" s="19"/>
      <c r="Q24" s="19"/>
      <c r="R24" s="49"/>
      <c r="S24" s="19"/>
      <c r="T24" s="19"/>
      <c r="U24" s="5"/>
      <c r="V24" s="12"/>
    </row>
    <row r="25" spans="1:22" x14ac:dyDescent="0.25">
      <c r="A25" s="32"/>
      <c r="B25" s="4"/>
      <c r="C25" s="247" t="s">
        <v>24</v>
      </c>
      <c r="D25" s="115" t="s">
        <v>165</v>
      </c>
      <c r="E25" s="116">
        <v>21</v>
      </c>
      <c r="F25" s="116">
        <v>21</v>
      </c>
      <c r="G25" s="116">
        <v>21</v>
      </c>
      <c r="H25" s="116">
        <v>21</v>
      </c>
      <c r="I25" s="116">
        <v>21</v>
      </c>
      <c r="J25" s="116">
        <v>21</v>
      </c>
      <c r="K25" s="116">
        <v>21</v>
      </c>
      <c r="L25" s="116">
        <v>21</v>
      </c>
      <c r="M25" s="116">
        <v>21</v>
      </c>
      <c r="N25" s="116">
        <v>21</v>
      </c>
      <c r="O25" s="19"/>
      <c r="P25" s="19"/>
      <c r="Q25" s="19"/>
      <c r="R25" s="49"/>
      <c r="S25" s="19"/>
      <c r="T25" s="19"/>
      <c r="U25" s="5"/>
      <c r="V25" s="12"/>
    </row>
    <row r="26" spans="1:22" x14ac:dyDescent="0.25">
      <c r="A26" s="32"/>
      <c r="B26" s="4"/>
      <c r="C26" s="247"/>
      <c r="D26" s="115" t="s">
        <v>162</v>
      </c>
      <c r="E26" s="116">
        <v>22</v>
      </c>
      <c r="F26" s="116">
        <v>22</v>
      </c>
      <c r="G26" s="116">
        <v>22</v>
      </c>
      <c r="H26" s="116">
        <v>22</v>
      </c>
      <c r="I26" s="116">
        <v>22</v>
      </c>
      <c r="J26" s="116">
        <v>22</v>
      </c>
      <c r="K26" s="116">
        <v>22</v>
      </c>
      <c r="L26" s="116">
        <v>22</v>
      </c>
      <c r="M26" s="116">
        <v>22</v>
      </c>
      <c r="N26" s="116">
        <v>22</v>
      </c>
      <c r="O26" s="19"/>
      <c r="P26" s="19"/>
      <c r="Q26" s="19"/>
      <c r="R26" s="49"/>
      <c r="S26" s="19"/>
      <c r="T26" s="19"/>
      <c r="U26" s="5"/>
      <c r="V26" s="12"/>
    </row>
    <row r="27" spans="1:22" x14ac:dyDescent="0.25">
      <c r="A27" s="32"/>
      <c r="B27" s="4"/>
      <c r="C27" s="247"/>
      <c r="D27" s="115" t="s">
        <v>163</v>
      </c>
      <c r="E27" s="116">
        <v>19</v>
      </c>
      <c r="F27" s="116">
        <v>19</v>
      </c>
      <c r="G27" s="116">
        <v>19</v>
      </c>
      <c r="H27" s="116">
        <v>19</v>
      </c>
      <c r="I27" s="116">
        <v>19</v>
      </c>
      <c r="J27" s="116">
        <v>19</v>
      </c>
      <c r="K27" s="116">
        <v>19</v>
      </c>
      <c r="L27" s="116">
        <v>19</v>
      </c>
      <c r="M27" s="116">
        <v>19</v>
      </c>
      <c r="N27" s="116">
        <v>19</v>
      </c>
      <c r="O27" s="19"/>
      <c r="P27" s="19"/>
      <c r="Q27" s="19"/>
      <c r="R27" s="49"/>
      <c r="S27" s="19"/>
      <c r="T27" s="19"/>
      <c r="U27" s="5"/>
      <c r="V27" s="12"/>
    </row>
    <row r="28" spans="1:22" x14ac:dyDescent="0.25">
      <c r="A28" s="32"/>
      <c r="B28" s="4"/>
      <c r="C28" s="247"/>
      <c r="D28" s="115" t="s">
        <v>164</v>
      </c>
      <c r="E28" s="116">
        <v>24</v>
      </c>
      <c r="F28" s="116">
        <v>24</v>
      </c>
      <c r="G28" s="116">
        <v>24</v>
      </c>
      <c r="H28" s="116">
        <v>24</v>
      </c>
      <c r="I28" s="116">
        <v>24</v>
      </c>
      <c r="J28" s="116">
        <v>24</v>
      </c>
      <c r="K28" s="116">
        <v>24</v>
      </c>
      <c r="L28" s="116">
        <v>24</v>
      </c>
      <c r="M28" s="116">
        <v>24</v>
      </c>
      <c r="N28" s="116">
        <v>24</v>
      </c>
      <c r="O28" s="19"/>
      <c r="P28" s="19"/>
      <c r="Q28" s="19"/>
      <c r="R28" s="49"/>
      <c r="S28" s="19"/>
      <c r="T28" s="19"/>
      <c r="U28" s="5"/>
      <c r="V28" s="12"/>
    </row>
    <row r="29" spans="1:22" x14ac:dyDescent="0.25">
      <c r="A29" s="32"/>
      <c r="B29" s="4"/>
      <c r="C29" s="23" t="s">
        <v>26</v>
      </c>
      <c r="D29" s="115" t="s">
        <v>27</v>
      </c>
      <c r="E29" s="116">
        <v>415</v>
      </c>
      <c r="F29" s="116">
        <v>415</v>
      </c>
      <c r="G29" s="116">
        <v>415</v>
      </c>
      <c r="H29" s="116">
        <v>415</v>
      </c>
      <c r="I29" s="116">
        <v>415</v>
      </c>
      <c r="J29" s="116">
        <v>415</v>
      </c>
      <c r="K29" s="116">
        <v>415</v>
      </c>
      <c r="L29" s="116">
        <v>415</v>
      </c>
      <c r="M29" s="116">
        <v>415</v>
      </c>
      <c r="N29" s="116">
        <v>415</v>
      </c>
      <c r="O29" s="19"/>
      <c r="P29" s="19"/>
      <c r="Q29" s="19"/>
      <c r="R29" s="49"/>
      <c r="S29" s="19"/>
      <c r="T29" s="19"/>
      <c r="U29" s="5"/>
      <c r="V29" s="12"/>
    </row>
    <row r="30" spans="1:22" x14ac:dyDescent="0.25">
      <c r="A30" s="32"/>
      <c r="B30" s="4"/>
      <c r="C30" s="23" t="s">
        <v>28</v>
      </c>
      <c r="D30" s="115" t="s">
        <v>29</v>
      </c>
      <c r="E30" s="116">
        <v>61</v>
      </c>
      <c r="F30" s="116">
        <v>61</v>
      </c>
      <c r="G30" s="116">
        <v>61</v>
      </c>
      <c r="H30" s="116">
        <v>61</v>
      </c>
      <c r="I30" s="116">
        <v>61</v>
      </c>
      <c r="J30" s="116">
        <v>61</v>
      </c>
      <c r="K30" s="116">
        <v>61</v>
      </c>
      <c r="L30" s="116">
        <v>61</v>
      </c>
      <c r="M30" s="116">
        <v>61</v>
      </c>
      <c r="N30" s="116">
        <v>61</v>
      </c>
      <c r="O30" s="19"/>
      <c r="P30" s="19"/>
      <c r="Q30" s="19"/>
      <c r="R30" s="49"/>
      <c r="S30" s="19"/>
      <c r="T30" s="19"/>
      <c r="U30" s="5"/>
      <c r="V30" s="12"/>
    </row>
    <row r="31" spans="1:22" x14ac:dyDescent="0.25">
      <c r="A31" s="32"/>
      <c r="B31" s="4"/>
      <c r="C31" s="247" t="s">
        <v>30</v>
      </c>
      <c r="D31" s="115" t="s">
        <v>16</v>
      </c>
      <c r="E31" s="116">
        <v>118</v>
      </c>
      <c r="F31" s="116">
        <v>118</v>
      </c>
      <c r="G31" s="116">
        <v>118</v>
      </c>
      <c r="H31" s="116">
        <v>118</v>
      </c>
      <c r="I31" s="116">
        <v>118</v>
      </c>
      <c r="J31" s="116">
        <v>118</v>
      </c>
      <c r="K31" s="116">
        <v>0</v>
      </c>
      <c r="L31" s="116">
        <v>0</v>
      </c>
      <c r="M31" s="116">
        <v>0</v>
      </c>
      <c r="N31" s="116">
        <v>0</v>
      </c>
      <c r="O31" s="19"/>
      <c r="P31" s="19"/>
      <c r="Q31" s="19"/>
      <c r="R31" s="49"/>
      <c r="S31" s="19"/>
      <c r="T31" s="19"/>
      <c r="U31" s="5"/>
      <c r="V31" s="12"/>
    </row>
    <row r="32" spans="1:22" x14ac:dyDescent="0.25">
      <c r="A32" s="32"/>
      <c r="B32" s="4"/>
      <c r="C32" s="247"/>
      <c r="D32" s="115" t="s">
        <v>31</v>
      </c>
      <c r="E32" s="116">
        <v>58</v>
      </c>
      <c r="F32" s="116">
        <v>58</v>
      </c>
      <c r="G32" s="116">
        <v>58</v>
      </c>
      <c r="H32" s="116">
        <v>58</v>
      </c>
      <c r="I32" s="116">
        <v>58</v>
      </c>
      <c r="J32" s="116">
        <v>58</v>
      </c>
      <c r="K32" s="116">
        <v>58</v>
      </c>
      <c r="L32" s="116">
        <v>58</v>
      </c>
      <c r="M32" s="116">
        <v>58</v>
      </c>
      <c r="N32" s="116">
        <v>58</v>
      </c>
      <c r="O32" s="19"/>
      <c r="P32" s="19"/>
      <c r="Q32" s="19"/>
      <c r="R32" s="49"/>
      <c r="S32" s="19"/>
      <c r="T32" s="19"/>
      <c r="U32" s="5"/>
      <c r="V32" s="12"/>
    </row>
    <row r="33" spans="1:25" x14ac:dyDescent="0.25">
      <c r="A33" s="32"/>
      <c r="B33" s="4"/>
      <c r="C33" s="247"/>
      <c r="D33" s="115" t="s">
        <v>32</v>
      </c>
      <c r="E33" s="116">
        <v>58</v>
      </c>
      <c r="F33" s="116">
        <v>58</v>
      </c>
      <c r="G33" s="116">
        <v>58</v>
      </c>
      <c r="H33" s="116">
        <v>58</v>
      </c>
      <c r="I33" s="116">
        <v>58</v>
      </c>
      <c r="J33" s="116">
        <v>58</v>
      </c>
      <c r="K33" s="116">
        <v>58</v>
      </c>
      <c r="L33" s="116">
        <v>58</v>
      </c>
      <c r="M33" s="116">
        <v>58</v>
      </c>
      <c r="N33" s="116">
        <v>58</v>
      </c>
      <c r="O33" s="19"/>
      <c r="P33" s="19"/>
      <c r="Q33" s="19"/>
      <c r="R33" s="49"/>
      <c r="S33" s="19"/>
      <c r="T33" s="19"/>
      <c r="U33" s="5"/>
      <c r="V33" s="12"/>
    </row>
    <row r="34" spans="1:25" x14ac:dyDescent="0.25">
      <c r="A34" s="32"/>
      <c r="B34" s="4"/>
      <c r="C34" s="247" t="s">
        <v>33</v>
      </c>
      <c r="D34" s="115" t="s">
        <v>169</v>
      </c>
      <c r="E34" s="116">
        <v>10</v>
      </c>
      <c r="F34" s="116">
        <v>10</v>
      </c>
      <c r="G34" s="116">
        <v>10</v>
      </c>
      <c r="H34" s="116">
        <v>10</v>
      </c>
      <c r="I34" s="116">
        <v>10</v>
      </c>
      <c r="J34" s="116">
        <v>10</v>
      </c>
      <c r="K34" s="116">
        <v>10</v>
      </c>
      <c r="L34" s="116">
        <v>10</v>
      </c>
      <c r="M34" s="116">
        <v>10</v>
      </c>
      <c r="N34" s="116">
        <v>10</v>
      </c>
      <c r="O34" s="19"/>
      <c r="P34" s="19"/>
      <c r="Q34" s="19"/>
      <c r="R34" s="49"/>
      <c r="S34" s="19"/>
      <c r="T34" s="19"/>
      <c r="U34" s="5"/>
      <c r="V34" s="12"/>
    </row>
    <row r="35" spans="1:25" x14ac:dyDescent="0.25">
      <c r="A35" s="32"/>
      <c r="B35" s="4"/>
      <c r="C35" s="247"/>
      <c r="D35" s="115" t="s">
        <v>166</v>
      </c>
      <c r="E35" s="116">
        <v>10</v>
      </c>
      <c r="F35" s="116">
        <v>10</v>
      </c>
      <c r="G35" s="116">
        <v>10</v>
      </c>
      <c r="H35" s="116">
        <v>10</v>
      </c>
      <c r="I35" s="116">
        <v>10</v>
      </c>
      <c r="J35" s="116">
        <v>10</v>
      </c>
      <c r="K35" s="116">
        <v>10</v>
      </c>
      <c r="L35" s="116">
        <v>10</v>
      </c>
      <c r="M35" s="116">
        <v>10</v>
      </c>
      <c r="N35" s="116">
        <v>10</v>
      </c>
      <c r="O35" s="19"/>
      <c r="P35" s="19"/>
      <c r="Q35" s="19"/>
      <c r="R35" s="49"/>
      <c r="S35" s="19"/>
      <c r="T35" s="19"/>
      <c r="U35" s="5"/>
      <c r="V35" s="12"/>
      <c r="X35" s="118"/>
    </row>
    <row r="36" spans="1:25" x14ac:dyDescent="0.25">
      <c r="A36" s="32"/>
      <c r="B36" s="4"/>
      <c r="C36" s="247"/>
      <c r="D36" s="115" t="s">
        <v>167</v>
      </c>
      <c r="E36" s="116">
        <v>22</v>
      </c>
      <c r="F36" s="116">
        <v>22</v>
      </c>
      <c r="G36" s="116">
        <v>22</v>
      </c>
      <c r="H36" s="116">
        <v>22</v>
      </c>
      <c r="I36" s="116">
        <v>22</v>
      </c>
      <c r="J36" s="116">
        <v>22</v>
      </c>
      <c r="K36" s="116">
        <v>22</v>
      </c>
      <c r="L36" s="116">
        <v>22</v>
      </c>
      <c r="M36" s="116">
        <v>22</v>
      </c>
      <c r="N36" s="116">
        <v>22</v>
      </c>
      <c r="O36" s="19"/>
      <c r="P36" s="19"/>
      <c r="Q36" s="19"/>
      <c r="R36" s="49"/>
      <c r="S36" s="19"/>
      <c r="T36" s="19"/>
      <c r="U36" s="5"/>
      <c r="V36" s="12"/>
      <c r="X36" s="118"/>
    </row>
    <row r="37" spans="1:25" x14ac:dyDescent="0.25">
      <c r="A37" s="32"/>
      <c r="B37" s="4"/>
      <c r="C37" s="247"/>
      <c r="D37" s="115" t="s">
        <v>168</v>
      </c>
      <c r="E37" s="116">
        <v>23</v>
      </c>
      <c r="F37" s="116">
        <v>23</v>
      </c>
      <c r="G37" s="116">
        <v>23</v>
      </c>
      <c r="H37" s="116">
        <v>23</v>
      </c>
      <c r="I37" s="116">
        <v>23</v>
      </c>
      <c r="J37" s="116">
        <v>23</v>
      </c>
      <c r="K37" s="116">
        <v>23</v>
      </c>
      <c r="L37" s="116">
        <v>23</v>
      </c>
      <c r="M37" s="116">
        <v>23</v>
      </c>
      <c r="N37" s="116">
        <v>23</v>
      </c>
      <c r="O37" s="19"/>
      <c r="P37" s="19"/>
      <c r="Q37" s="19"/>
      <c r="R37" s="49"/>
      <c r="S37" s="19"/>
      <c r="T37" s="19"/>
      <c r="U37" s="5"/>
      <c r="V37" s="12"/>
      <c r="X37" s="118"/>
    </row>
    <row r="38" spans="1:25" x14ac:dyDescent="0.25">
      <c r="A38" s="32"/>
      <c r="B38" s="4"/>
      <c r="C38" s="23" t="s">
        <v>35</v>
      </c>
      <c r="D38" s="115" t="s">
        <v>36</v>
      </c>
      <c r="E38" s="116">
        <v>464</v>
      </c>
      <c r="F38" s="116">
        <v>464</v>
      </c>
      <c r="G38" s="116">
        <v>464</v>
      </c>
      <c r="H38" s="116">
        <v>464</v>
      </c>
      <c r="I38" s="116">
        <v>464</v>
      </c>
      <c r="J38" s="116">
        <v>464</v>
      </c>
      <c r="K38" s="116">
        <v>464</v>
      </c>
      <c r="L38" s="116">
        <v>464</v>
      </c>
      <c r="M38" s="116">
        <v>464</v>
      </c>
      <c r="N38" s="116">
        <v>464</v>
      </c>
      <c r="O38" s="19"/>
      <c r="P38" s="19"/>
      <c r="Q38" s="19"/>
      <c r="R38" s="49"/>
      <c r="S38" s="19"/>
      <c r="T38" s="19"/>
      <c r="U38" s="5"/>
      <c r="V38" s="12"/>
    </row>
    <row r="39" spans="1:25" x14ac:dyDescent="0.25">
      <c r="A39" s="32"/>
      <c r="B39" s="4"/>
      <c r="C39" s="247" t="s">
        <v>37</v>
      </c>
      <c r="D39" s="115" t="s">
        <v>38</v>
      </c>
      <c r="E39" s="116">
        <v>336</v>
      </c>
      <c r="F39" s="116">
        <v>336</v>
      </c>
      <c r="G39" s="116">
        <v>336</v>
      </c>
      <c r="H39" s="116">
        <v>336</v>
      </c>
      <c r="I39" s="116">
        <v>336</v>
      </c>
      <c r="J39" s="116">
        <v>336</v>
      </c>
      <c r="K39" s="116">
        <v>336</v>
      </c>
      <c r="L39" s="116">
        <v>336</v>
      </c>
      <c r="M39" s="116">
        <v>336</v>
      </c>
      <c r="N39" s="116">
        <v>336</v>
      </c>
      <c r="O39" s="19"/>
      <c r="P39" s="19"/>
      <c r="Q39" s="19"/>
      <c r="R39" s="49"/>
      <c r="S39" s="19"/>
      <c r="T39" s="19"/>
      <c r="U39" s="5"/>
      <c r="V39" s="12"/>
    </row>
    <row r="40" spans="1:25" x14ac:dyDescent="0.25">
      <c r="A40" s="32"/>
      <c r="B40" s="4"/>
      <c r="C40" s="247"/>
      <c r="D40" s="115" t="s">
        <v>39</v>
      </c>
      <c r="E40" s="116">
        <v>408</v>
      </c>
      <c r="F40" s="116">
        <v>408</v>
      </c>
      <c r="G40" s="116">
        <v>408</v>
      </c>
      <c r="H40" s="116">
        <v>408</v>
      </c>
      <c r="I40" s="116">
        <v>408</v>
      </c>
      <c r="J40" s="116">
        <v>408</v>
      </c>
      <c r="K40" s="116">
        <v>408</v>
      </c>
      <c r="L40" s="116">
        <v>408</v>
      </c>
      <c r="M40" s="116">
        <v>408</v>
      </c>
      <c r="N40" s="116">
        <v>408</v>
      </c>
      <c r="O40" s="19"/>
      <c r="P40" s="19"/>
      <c r="Q40" s="19"/>
      <c r="R40" s="49"/>
      <c r="S40" s="19"/>
      <c r="T40" s="19"/>
      <c r="U40" s="5"/>
      <c r="V40" s="12"/>
    </row>
    <row r="41" spans="1:25" x14ac:dyDescent="0.25">
      <c r="A41" s="32"/>
      <c r="B41" s="4"/>
      <c r="C41" s="23" t="s">
        <v>40</v>
      </c>
      <c r="D41" s="115" t="s">
        <v>41</v>
      </c>
      <c r="E41" s="116">
        <v>17</v>
      </c>
      <c r="F41" s="116">
        <v>17</v>
      </c>
      <c r="G41" s="116">
        <v>17</v>
      </c>
      <c r="H41" s="116">
        <v>17</v>
      </c>
      <c r="I41" s="116">
        <v>17</v>
      </c>
      <c r="J41" s="116">
        <v>17</v>
      </c>
      <c r="K41" s="116">
        <v>17</v>
      </c>
      <c r="L41" s="116">
        <v>17</v>
      </c>
      <c r="M41" s="116">
        <v>17</v>
      </c>
      <c r="N41" s="116">
        <v>17</v>
      </c>
      <c r="O41" s="19"/>
      <c r="P41" s="19"/>
      <c r="Q41" s="19"/>
      <c r="R41" s="49"/>
      <c r="S41" s="19"/>
      <c r="T41" s="19"/>
      <c r="U41" s="5"/>
      <c r="V41" s="12"/>
    </row>
    <row r="42" spans="1:25" x14ac:dyDescent="0.25">
      <c r="A42" s="32"/>
      <c r="B42" s="4"/>
      <c r="C42" s="247" t="s">
        <v>42</v>
      </c>
      <c r="D42" s="115" t="s">
        <v>172</v>
      </c>
      <c r="E42" s="116">
        <v>15</v>
      </c>
      <c r="F42" s="116">
        <v>15</v>
      </c>
      <c r="G42" s="116">
        <v>15</v>
      </c>
      <c r="H42" s="116">
        <v>15</v>
      </c>
      <c r="I42" s="116">
        <v>15</v>
      </c>
      <c r="J42" s="116">
        <v>15</v>
      </c>
      <c r="K42" s="116">
        <v>15</v>
      </c>
      <c r="L42" s="116">
        <v>15</v>
      </c>
      <c r="M42" s="116">
        <v>15</v>
      </c>
      <c r="N42" s="116">
        <v>15</v>
      </c>
      <c r="O42" s="19"/>
      <c r="P42" s="19"/>
      <c r="Q42" s="19"/>
      <c r="R42" s="49"/>
      <c r="S42" s="19"/>
      <c r="T42" s="19"/>
      <c r="U42" s="5"/>
      <c r="V42" s="12"/>
      <c r="Y42" s="118"/>
    </row>
    <row r="43" spans="1:25" x14ac:dyDescent="0.25">
      <c r="A43" s="32"/>
      <c r="B43" s="4"/>
      <c r="C43" s="247"/>
      <c r="D43" s="115" t="s">
        <v>170</v>
      </c>
      <c r="E43" s="116">
        <v>4</v>
      </c>
      <c r="F43" s="116">
        <v>4</v>
      </c>
      <c r="G43" s="116">
        <v>4</v>
      </c>
      <c r="H43" s="116">
        <v>4</v>
      </c>
      <c r="I43" s="116">
        <v>4</v>
      </c>
      <c r="J43" s="116">
        <v>4</v>
      </c>
      <c r="K43" s="116">
        <v>4</v>
      </c>
      <c r="L43" s="116">
        <v>4</v>
      </c>
      <c r="M43" s="116">
        <v>4</v>
      </c>
      <c r="N43" s="116">
        <v>4</v>
      </c>
      <c r="O43" s="19"/>
      <c r="P43" s="19"/>
      <c r="Q43" s="19"/>
      <c r="R43" s="49"/>
      <c r="S43" s="19"/>
      <c r="T43" s="19"/>
      <c r="U43" s="5"/>
      <c r="V43" s="12"/>
      <c r="Y43" s="118"/>
    </row>
    <row r="44" spans="1:25" x14ac:dyDescent="0.25">
      <c r="A44" s="32"/>
      <c r="B44" s="4"/>
      <c r="C44" s="247"/>
      <c r="D44" s="115" t="s">
        <v>171</v>
      </c>
      <c r="E44" s="116">
        <v>8</v>
      </c>
      <c r="F44" s="116">
        <v>8</v>
      </c>
      <c r="G44" s="116">
        <v>8</v>
      </c>
      <c r="H44" s="116">
        <v>8</v>
      </c>
      <c r="I44" s="116">
        <v>8</v>
      </c>
      <c r="J44" s="116">
        <v>8</v>
      </c>
      <c r="K44" s="116">
        <v>8</v>
      </c>
      <c r="L44" s="116">
        <v>8</v>
      </c>
      <c r="M44" s="116">
        <v>8</v>
      </c>
      <c r="N44" s="116">
        <v>8</v>
      </c>
      <c r="O44" s="19"/>
      <c r="P44" s="19"/>
      <c r="Q44" s="19"/>
      <c r="R44" s="49"/>
      <c r="S44" s="19"/>
      <c r="T44" s="19"/>
      <c r="U44" s="5"/>
      <c r="V44" s="12"/>
      <c r="Y44" s="118"/>
    </row>
    <row r="45" spans="1:25" x14ac:dyDescent="0.25">
      <c r="A45" s="32"/>
      <c r="B45" s="4"/>
      <c r="C45" s="247" t="s">
        <v>43</v>
      </c>
      <c r="D45" s="115" t="s">
        <v>176</v>
      </c>
      <c r="E45" s="116">
        <v>15</v>
      </c>
      <c r="F45" s="116">
        <v>15</v>
      </c>
      <c r="G45" s="116">
        <v>15</v>
      </c>
      <c r="H45" s="116">
        <v>15</v>
      </c>
      <c r="I45" s="116">
        <v>15</v>
      </c>
      <c r="J45" s="116">
        <v>15</v>
      </c>
      <c r="K45" s="116">
        <v>15</v>
      </c>
      <c r="L45" s="116">
        <v>15</v>
      </c>
      <c r="M45" s="116">
        <v>15</v>
      </c>
      <c r="N45" s="116">
        <v>15</v>
      </c>
      <c r="O45" s="19"/>
      <c r="P45" s="19"/>
      <c r="Q45" s="19"/>
      <c r="R45" s="49"/>
      <c r="S45" s="19"/>
      <c r="T45" s="19"/>
      <c r="U45" s="5"/>
      <c r="V45" s="12"/>
      <c r="Y45" s="118"/>
    </row>
    <row r="46" spans="1:25" x14ac:dyDescent="0.25">
      <c r="A46" s="32"/>
      <c r="B46" s="4"/>
      <c r="C46" s="247"/>
      <c r="D46" s="115" t="s">
        <v>173</v>
      </c>
      <c r="E46" s="116">
        <v>15</v>
      </c>
      <c r="F46" s="116">
        <v>15</v>
      </c>
      <c r="G46" s="116">
        <v>15</v>
      </c>
      <c r="H46" s="116">
        <v>15</v>
      </c>
      <c r="I46" s="116">
        <v>15</v>
      </c>
      <c r="J46" s="116">
        <v>15</v>
      </c>
      <c r="K46" s="116">
        <v>15</v>
      </c>
      <c r="L46" s="116">
        <v>15</v>
      </c>
      <c r="M46" s="116">
        <v>15</v>
      </c>
      <c r="N46" s="116">
        <v>15</v>
      </c>
      <c r="O46" s="19"/>
      <c r="P46" s="19"/>
      <c r="Q46" s="19"/>
      <c r="R46" s="49"/>
      <c r="S46" s="19"/>
      <c r="T46" s="19"/>
      <c r="U46" s="5"/>
      <c r="V46" s="12"/>
    </row>
    <row r="47" spans="1:25" x14ac:dyDescent="0.25">
      <c r="A47" s="32"/>
      <c r="B47" s="4"/>
      <c r="C47" s="247"/>
      <c r="D47" s="115" t="s">
        <v>174</v>
      </c>
      <c r="E47" s="116">
        <v>4</v>
      </c>
      <c r="F47" s="116">
        <v>4</v>
      </c>
      <c r="G47" s="116">
        <v>4</v>
      </c>
      <c r="H47" s="116">
        <v>4</v>
      </c>
      <c r="I47" s="116">
        <v>4</v>
      </c>
      <c r="J47" s="116">
        <v>4</v>
      </c>
      <c r="K47" s="116">
        <v>4</v>
      </c>
      <c r="L47" s="116">
        <v>4</v>
      </c>
      <c r="M47" s="116">
        <v>4</v>
      </c>
      <c r="N47" s="116">
        <v>4</v>
      </c>
      <c r="O47" s="19"/>
      <c r="P47" s="19"/>
      <c r="Q47" s="19"/>
      <c r="R47" s="49"/>
      <c r="S47" s="19"/>
      <c r="T47" s="19"/>
      <c r="U47" s="5"/>
      <c r="V47" s="12"/>
    </row>
    <row r="48" spans="1:25" x14ac:dyDescent="0.25">
      <c r="A48" s="32"/>
      <c r="B48" s="4"/>
      <c r="C48" s="247"/>
      <c r="D48" s="115" t="s">
        <v>175</v>
      </c>
      <c r="E48" s="116">
        <v>4</v>
      </c>
      <c r="F48" s="116">
        <v>4</v>
      </c>
      <c r="G48" s="116">
        <v>4</v>
      </c>
      <c r="H48" s="116">
        <v>4</v>
      </c>
      <c r="I48" s="116">
        <v>4</v>
      </c>
      <c r="J48" s="116">
        <v>4</v>
      </c>
      <c r="K48" s="116">
        <v>4</v>
      </c>
      <c r="L48" s="116">
        <v>4</v>
      </c>
      <c r="M48" s="116">
        <v>4</v>
      </c>
      <c r="N48" s="116">
        <v>4</v>
      </c>
      <c r="O48" s="19"/>
      <c r="P48" s="19"/>
      <c r="Q48" s="19"/>
      <c r="R48" s="49"/>
      <c r="S48" s="19"/>
      <c r="T48" s="19"/>
      <c r="U48" s="5"/>
      <c r="V48" s="12"/>
    </row>
    <row r="49" spans="1:25" x14ac:dyDescent="0.25">
      <c r="A49" s="32"/>
      <c r="B49" s="4"/>
      <c r="C49" s="232" t="s">
        <v>12</v>
      </c>
      <c r="D49" s="115" t="s">
        <v>13</v>
      </c>
      <c r="E49" s="113">
        <v>250</v>
      </c>
      <c r="F49" s="113">
        <v>0</v>
      </c>
      <c r="G49" s="113">
        <v>0</v>
      </c>
      <c r="H49" s="113">
        <v>0</v>
      </c>
      <c r="I49" s="113">
        <v>0</v>
      </c>
      <c r="J49" s="113">
        <v>0</v>
      </c>
      <c r="K49" s="113">
        <v>0</v>
      </c>
      <c r="L49" s="113">
        <v>0</v>
      </c>
      <c r="M49" s="113">
        <v>0</v>
      </c>
      <c r="N49" s="113">
        <v>0</v>
      </c>
      <c r="O49" s="19"/>
      <c r="P49" s="19"/>
      <c r="Q49" s="19"/>
      <c r="R49" s="49"/>
      <c r="S49" s="19"/>
      <c r="T49" s="19"/>
      <c r="U49" s="5"/>
      <c r="V49" s="12"/>
      <c r="Y49" s="118"/>
    </row>
    <row r="50" spans="1:25" x14ac:dyDescent="0.25">
      <c r="A50" s="32"/>
      <c r="B50" s="4"/>
      <c r="C50" s="314"/>
      <c r="D50" s="115" t="s">
        <v>14</v>
      </c>
      <c r="E50" s="113">
        <v>250</v>
      </c>
      <c r="F50" s="113">
        <v>0</v>
      </c>
      <c r="G50" s="113">
        <v>0</v>
      </c>
      <c r="H50" s="113">
        <v>0</v>
      </c>
      <c r="I50" s="113">
        <v>0</v>
      </c>
      <c r="J50" s="113">
        <v>0</v>
      </c>
      <c r="K50" s="113">
        <v>0</v>
      </c>
      <c r="L50" s="113">
        <v>0</v>
      </c>
      <c r="M50" s="113">
        <v>0</v>
      </c>
      <c r="N50" s="113">
        <v>0</v>
      </c>
      <c r="O50" s="19"/>
      <c r="P50" s="19"/>
      <c r="Q50" s="19"/>
      <c r="R50" s="49"/>
      <c r="S50" s="19"/>
      <c r="T50" s="19"/>
      <c r="U50" s="5"/>
      <c r="V50" s="12"/>
      <c r="Y50" s="118"/>
    </row>
    <row r="51" spans="1:25" x14ac:dyDescent="0.25">
      <c r="A51" s="32"/>
      <c r="B51" s="4"/>
      <c r="C51" s="233"/>
      <c r="D51" s="115" t="s">
        <v>15</v>
      </c>
      <c r="E51" s="113">
        <v>250</v>
      </c>
      <c r="F51" s="113">
        <v>0</v>
      </c>
      <c r="G51" s="113">
        <v>0</v>
      </c>
      <c r="H51" s="113">
        <v>0</v>
      </c>
      <c r="I51" s="113">
        <v>0</v>
      </c>
      <c r="J51" s="113">
        <v>0</v>
      </c>
      <c r="K51" s="113">
        <v>0</v>
      </c>
      <c r="L51" s="113">
        <v>0</v>
      </c>
      <c r="M51" s="113">
        <v>0</v>
      </c>
      <c r="N51" s="113">
        <v>0</v>
      </c>
      <c r="O51" s="19"/>
      <c r="P51" s="19"/>
      <c r="Q51" s="19"/>
      <c r="R51" s="49"/>
      <c r="S51" s="19"/>
      <c r="T51" s="19"/>
      <c r="U51" s="5"/>
      <c r="V51" s="12"/>
      <c r="Y51" s="118"/>
    </row>
    <row r="52" spans="1:25" x14ac:dyDescent="0.25">
      <c r="A52" s="32"/>
      <c r="B52" s="4"/>
      <c r="C52" s="247" t="s">
        <v>44</v>
      </c>
      <c r="D52" s="115" t="s">
        <v>45</v>
      </c>
      <c r="E52" s="116">
        <v>234</v>
      </c>
      <c r="F52" s="116">
        <v>234</v>
      </c>
      <c r="G52" s="116">
        <v>234</v>
      </c>
      <c r="H52" s="116">
        <v>234</v>
      </c>
      <c r="I52" s="116">
        <v>234</v>
      </c>
      <c r="J52" s="116">
        <v>234</v>
      </c>
      <c r="K52" s="116">
        <v>234</v>
      </c>
      <c r="L52" s="116">
        <v>234</v>
      </c>
      <c r="M52" s="116">
        <v>234</v>
      </c>
      <c r="N52" s="116">
        <v>234</v>
      </c>
      <c r="O52" s="19"/>
      <c r="P52" s="19"/>
      <c r="Q52" s="19"/>
      <c r="R52" s="49"/>
      <c r="S52" s="19"/>
      <c r="T52" s="19"/>
      <c r="U52" s="5"/>
      <c r="V52" s="12"/>
    </row>
    <row r="53" spans="1:25" x14ac:dyDescent="0.25">
      <c r="A53" s="32"/>
      <c r="B53" s="4"/>
      <c r="C53" s="247"/>
      <c r="D53" s="115" t="s">
        <v>46</v>
      </c>
      <c r="E53" s="116">
        <v>234</v>
      </c>
      <c r="F53" s="116">
        <v>234</v>
      </c>
      <c r="G53" s="116">
        <v>234</v>
      </c>
      <c r="H53" s="116">
        <v>234</v>
      </c>
      <c r="I53" s="116">
        <v>234</v>
      </c>
      <c r="J53" s="116">
        <v>234</v>
      </c>
      <c r="K53" s="116">
        <v>234</v>
      </c>
      <c r="L53" s="116">
        <v>234</v>
      </c>
      <c r="M53" s="116">
        <v>234</v>
      </c>
      <c r="N53" s="116">
        <v>234</v>
      </c>
      <c r="O53" s="19"/>
      <c r="P53" s="19"/>
      <c r="Q53" s="19"/>
      <c r="R53" s="49"/>
      <c r="S53" s="19"/>
      <c r="T53" s="19"/>
      <c r="U53" s="5"/>
      <c r="V53" s="12"/>
    </row>
    <row r="54" spans="1:25" x14ac:dyDescent="0.25">
      <c r="A54" s="32"/>
      <c r="B54" s="4"/>
      <c r="C54" s="247" t="s">
        <v>47</v>
      </c>
      <c r="D54" s="115" t="s">
        <v>48</v>
      </c>
      <c r="E54" s="116">
        <v>52</v>
      </c>
      <c r="F54" s="116">
        <v>52</v>
      </c>
      <c r="G54" s="116">
        <v>52</v>
      </c>
      <c r="H54" s="116">
        <v>52</v>
      </c>
      <c r="I54" s="116">
        <v>52</v>
      </c>
      <c r="J54" s="116">
        <v>52</v>
      </c>
      <c r="K54" s="116">
        <v>52</v>
      </c>
      <c r="L54" s="116">
        <v>52</v>
      </c>
      <c r="M54" s="116">
        <v>52</v>
      </c>
      <c r="N54" s="116">
        <v>52</v>
      </c>
      <c r="O54" s="19"/>
      <c r="P54" s="19"/>
      <c r="Q54" s="19"/>
      <c r="R54" s="49"/>
      <c r="S54" s="19"/>
      <c r="T54" s="19"/>
      <c r="U54" s="5"/>
      <c r="V54" s="12"/>
    </row>
    <row r="55" spans="1:25" x14ac:dyDescent="0.25">
      <c r="A55" s="32"/>
      <c r="B55" s="4"/>
      <c r="C55" s="247"/>
      <c r="D55" s="115" t="s">
        <v>49</v>
      </c>
      <c r="E55" s="116">
        <v>52</v>
      </c>
      <c r="F55" s="116">
        <v>52</v>
      </c>
      <c r="G55" s="116">
        <v>52</v>
      </c>
      <c r="H55" s="116">
        <v>52</v>
      </c>
      <c r="I55" s="116">
        <v>52</v>
      </c>
      <c r="J55" s="116">
        <v>52</v>
      </c>
      <c r="K55" s="116">
        <v>52</v>
      </c>
      <c r="L55" s="116">
        <v>52</v>
      </c>
      <c r="M55" s="116">
        <v>52</v>
      </c>
      <c r="N55" s="116">
        <v>52</v>
      </c>
      <c r="O55" s="19"/>
      <c r="P55" s="19"/>
      <c r="Q55" s="19"/>
      <c r="R55" s="49"/>
      <c r="S55" s="19"/>
      <c r="T55" s="19"/>
      <c r="U55" s="5"/>
      <c r="V55" s="12"/>
    </row>
    <row r="56" spans="1:25" x14ac:dyDescent="0.25">
      <c r="A56" s="32"/>
      <c r="B56" s="4"/>
      <c r="C56" s="247" t="s">
        <v>50</v>
      </c>
      <c r="D56" s="115" t="s">
        <v>51</v>
      </c>
      <c r="E56" s="116">
        <v>81</v>
      </c>
      <c r="F56" s="116">
        <v>81</v>
      </c>
      <c r="G56" s="116">
        <v>81</v>
      </c>
      <c r="H56" s="116">
        <v>81</v>
      </c>
      <c r="I56" s="116">
        <v>81</v>
      </c>
      <c r="J56" s="116">
        <v>81</v>
      </c>
      <c r="K56" s="116">
        <v>81</v>
      </c>
      <c r="L56" s="116">
        <v>81</v>
      </c>
      <c r="M56" s="116">
        <v>81</v>
      </c>
      <c r="N56" s="116">
        <v>81</v>
      </c>
      <c r="O56" s="19"/>
      <c r="P56" s="19"/>
      <c r="Q56" s="19"/>
      <c r="R56" s="49"/>
      <c r="S56" s="19"/>
      <c r="T56" s="19"/>
      <c r="U56" s="5"/>
      <c r="V56" s="12"/>
    </row>
    <row r="57" spans="1:25" x14ac:dyDescent="0.25">
      <c r="A57" s="32"/>
      <c r="B57" s="4"/>
      <c r="C57" s="247"/>
      <c r="D57" s="115" t="s">
        <v>52</v>
      </c>
      <c r="E57" s="116">
        <v>81</v>
      </c>
      <c r="F57" s="116">
        <v>81</v>
      </c>
      <c r="G57" s="116">
        <v>81</v>
      </c>
      <c r="H57" s="116">
        <v>81</v>
      </c>
      <c r="I57" s="116">
        <v>81</v>
      </c>
      <c r="J57" s="116">
        <v>81</v>
      </c>
      <c r="K57" s="116">
        <v>81</v>
      </c>
      <c r="L57" s="116">
        <v>81</v>
      </c>
      <c r="M57" s="116">
        <v>81</v>
      </c>
      <c r="N57" s="116">
        <v>81</v>
      </c>
      <c r="O57" s="19"/>
      <c r="P57" s="19"/>
      <c r="Q57" s="19"/>
      <c r="R57" s="49"/>
      <c r="S57" s="19"/>
      <c r="T57" s="19"/>
      <c r="U57" s="5"/>
      <c r="V57" s="12"/>
    </row>
    <row r="58" spans="1:25" x14ac:dyDescent="0.25">
      <c r="A58" s="32"/>
      <c r="B58" s="4"/>
      <c r="C58" s="247" t="s">
        <v>53</v>
      </c>
      <c r="D58" s="115" t="s">
        <v>54</v>
      </c>
      <c r="E58" s="116">
        <v>52</v>
      </c>
      <c r="F58" s="116">
        <v>52</v>
      </c>
      <c r="G58" s="116">
        <v>52</v>
      </c>
      <c r="H58" s="116">
        <v>52</v>
      </c>
      <c r="I58" s="116">
        <v>52</v>
      </c>
      <c r="J58" s="116">
        <v>52</v>
      </c>
      <c r="K58" s="116">
        <v>52</v>
      </c>
      <c r="L58" s="116">
        <v>52</v>
      </c>
      <c r="M58" s="116">
        <v>52</v>
      </c>
      <c r="N58" s="116">
        <v>52</v>
      </c>
      <c r="O58" s="19"/>
      <c r="P58" s="19"/>
      <c r="Q58" s="19"/>
      <c r="R58" s="49"/>
      <c r="S58" s="19"/>
      <c r="T58" s="19"/>
      <c r="U58" s="5"/>
      <c r="V58" s="12"/>
    </row>
    <row r="59" spans="1:25" x14ac:dyDescent="0.25">
      <c r="A59" s="32"/>
      <c r="B59" s="4"/>
      <c r="C59" s="247"/>
      <c r="D59" s="115" t="s">
        <v>55</v>
      </c>
      <c r="E59" s="116">
        <v>52</v>
      </c>
      <c r="F59" s="116">
        <v>52</v>
      </c>
      <c r="G59" s="116">
        <v>52</v>
      </c>
      <c r="H59" s="116">
        <v>52</v>
      </c>
      <c r="I59" s="116">
        <v>52</v>
      </c>
      <c r="J59" s="116">
        <v>52</v>
      </c>
      <c r="K59" s="116">
        <v>52</v>
      </c>
      <c r="L59" s="116">
        <v>52</v>
      </c>
      <c r="M59" s="116">
        <v>52</v>
      </c>
      <c r="N59" s="116">
        <v>52</v>
      </c>
      <c r="O59" s="19"/>
      <c r="P59" s="19"/>
      <c r="Q59" s="19"/>
      <c r="R59" s="49"/>
      <c r="S59" s="19"/>
      <c r="T59" s="19"/>
      <c r="U59" s="5"/>
      <c r="V59" s="12"/>
    </row>
    <row r="60" spans="1:25" x14ac:dyDescent="0.25">
      <c r="A60" s="32"/>
      <c r="B60" s="4"/>
      <c r="C60" s="23" t="s">
        <v>56</v>
      </c>
      <c r="D60" s="115" t="s">
        <v>57</v>
      </c>
      <c r="E60" s="116">
        <v>389</v>
      </c>
      <c r="F60" s="116">
        <v>389</v>
      </c>
      <c r="G60" s="116">
        <v>389</v>
      </c>
      <c r="H60" s="116">
        <v>389</v>
      </c>
      <c r="I60" s="116">
        <v>389</v>
      </c>
      <c r="J60" s="116">
        <v>389</v>
      </c>
      <c r="K60" s="116">
        <v>389</v>
      </c>
      <c r="L60" s="116">
        <v>389</v>
      </c>
      <c r="M60" s="116">
        <v>389</v>
      </c>
      <c r="N60" s="116">
        <v>389</v>
      </c>
      <c r="O60" s="19"/>
      <c r="P60" s="19"/>
      <c r="Q60" s="19"/>
      <c r="R60" s="49"/>
      <c r="S60" s="19"/>
      <c r="T60" s="19"/>
      <c r="U60" s="5"/>
      <c r="V60" s="12"/>
    </row>
    <row r="61" spans="1:25" x14ac:dyDescent="0.25">
      <c r="A61" s="32"/>
      <c r="B61" s="4"/>
      <c r="C61" s="23" t="s">
        <v>58</v>
      </c>
      <c r="D61" s="115" t="s">
        <v>59</v>
      </c>
      <c r="E61" s="116">
        <v>450</v>
      </c>
      <c r="F61" s="116">
        <v>450</v>
      </c>
      <c r="G61" s="116">
        <v>450</v>
      </c>
      <c r="H61" s="116">
        <v>450</v>
      </c>
      <c r="I61" s="116">
        <v>450</v>
      </c>
      <c r="J61" s="116">
        <v>450</v>
      </c>
      <c r="K61" s="116">
        <v>450</v>
      </c>
      <c r="L61" s="116">
        <v>450</v>
      </c>
      <c r="M61" s="116">
        <v>450</v>
      </c>
      <c r="N61" s="116">
        <v>450</v>
      </c>
      <c r="O61" s="19"/>
      <c r="P61" s="19"/>
      <c r="Q61" s="19"/>
      <c r="R61" s="49"/>
      <c r="S61" s="19"/>
      <c r="T61" s="19"/>
      <c r="U61" s="5"/>
      <c r="V61" s="12"/>
    </row>
    <row r="62" spans="1:25" x14ac:dyDescent="0.25">
      <c r="A62" s="32"/>
      <c r="B62" s="4"/>
      <c r="C62" s="19"/>
      <c r="D62" s="19" t="s">
        <v>556</v>
      </c>
      <c r="E62" s="19"/>
      <c r="F62" s="19"/>
      <c r="G62" s="19"/>
      <c r="H62" s="19"/>
      <c r="I62" s="19"/>
      <c r="J62" s="19"/>
      <c r="K62" s="19"/>
      <c r="L62" s="19"/>
      <c r="M62" s="19"/>
      <c r="N62" s="19"/>
      <c r="O62" s="19"/>
      <c r="P62" s="19"/>
      <c r="Q62" s="19"/>
      <c r="R62" s="49"/>
      <c r="S62" s="19"/>
      <c r="T62" s="19"/>
      <c r="U62" s="5"/>
      <c r="V62" s="12"/>
      <c r="Y62" s="118"/>
    </row>
    <row r="63" spans="1:25" x14ac:dyDescent="0.25">
      <c r="A63" s="32"/>
      <c r="B63" s="4"/>
      <c r="C63" s="19"/>
      <c r="D63" s="19"/>
      <c r="E63" s="19"/>
      <c r="F63" s="19"/>
      <c r="G63" s="19"/>
      <c r="H63" s="19"/>
      <c r="I63" s="19"/>
      <c r="J63" s="19"/>
      <c r="K63" s="19"/>
      <c r="L63" s="19"/>
      <c r="M63" s="19"/>
      <c r="N63" s="19"/>
      <c r="O63" s="19"/>
      <c r="P63" s="19"/>
      <c r="Q63" s="19"/>
      <c r="R63" s="49"/>
      <c r="S63" s="19"/>
      <c r="T63" s="19"/>
      <c r="U63" s="5"/>
      <c r="V63" s="12"/>
      <c r="Y63" s="118"/>
    </row>
    <row r="64" spans="1:25" ht="21" x14ac:dyDescent="0.35">
      <c r="A64" s="32"/>
      <c r="B64" s="307" t="s">
        <v>637</v>
      </c>
      <c r="C64" s="308"/>
      <c r="D64" s="308"/>
      <c r="E64" s="308"/>
      <c r="F64" s="308"/>
      <c r="G64" s="308"/>
      <c r="H64" s="308"/>
      <c r="I64" s="308"/>
      <c r="J64" s="308"/>
      <c r="K64" s="308"/>
      <c r="L64" s="308"/>
      <c r="M64" s="308"/>
      <c r="N64" s="308"/>
      <c r="O64" s="308"/>
      <c r="P64" s="308"/>
      <c r="Q64" s="308"/>
      <c r="R64" s="308"/>
      <c r="S64" s="308"/>
      <c r="T64" s="308"/>
      <c r="U64" s="309"/>
      <c r="V64" s="12"/>
      <c r="Y64" s="118"/>
    </row>
    <row r="65" spans="1:25" x14ac:dyDescent="0.25">
      <c r="A65" s="32"/>
      <c r="B65" s="4"/>
      <c r="C65" s="19"/>
      <c r="D65" s="19"/>
      <c r="E65" s="19"/>
      <c r="F65" s="19"/>
      <c r="G65" s="19"/>
      <c r="H65" s="19"/>
      <c r="I65" s="19"/>
      <c r="J65" s="19"/>
      <c r="K65" s="19"/>
      <c r="L65" s="19"/>
      <c r="M65" s="19"/>
      <c r="N65" s="19"/>
      <c r="O65" s="19"/>
      <c r="P65" s="19"/>
      <c r="Q65" s="19"/>
      <c r="R65" s="49"/>
      <c r="S65" s="19"/>
      <c r="T65" s="19"/>
      <c r="U65" s="5"/>
      <c r="V65" s="12"/>
      <c r="Y65" s="118"/>
    </row>
    <row r="66" spans="1:25" x14ac:dyDescent="0.25">
      <c r="A66" s="32"/>
      <c r="B66" s="4"/>
      <c r="D66" s="41"/>
      <c r="E66" s="248" t="s">
        <v>417</v>
      </c>
      <c r="F66" s="249"/>
      <c r="G66" s="249"/>
      <c r="H66" s="249"/>
      <c r="I66" s="249"/>
      <c r="J66" s="249"/>
      <c r="K66" s="249"/>
      <c r="L66" s="249"/>
      <c r="M66" s="249"/>
      <c r="N66" s="250"/>
      <c r="O66" s="19"/>
      <c r="P66" s="19"/>
      <c r="Q66" s="19"/>
      <c r="R66" s="19"/>
      <c r="S66" s="49"/>
      <c r="T66" s="19"/>
      <c r="U66" s="19"/>
      <c r="V66" s="12"/>
    </row>
    <row r="67" spans="1:25" x14ac:dyDescent="0.25">
      <c r="A67" s="32"/>
      <c r="B67" s="4"/>
      <c r="D67" s="23" t="s">
        <v>416</v>
      </c>
      <c r="E67" s="23">
        <v>2025</v>
      </c>
      <c r="F67" s="23">
        <v>2026</v>
      </c>
      <c r="G67" s="23">
        <v>2027</v>
      </c>
      <c r="H67" s="23">
        <v>2028</v>
      </c>
      <c r="I67" s="23">
        <v>2029</v>
      </c>
      <c r="J67" s="23">
        <v>2030</v>
      </c>
      <c r="K67" s="23">
        <v>2031</v>
      </c>
      <c r="L67" s="23">
        <v>2032</v>
      </c>
      <c r="M67" s="23">
        <v>2033</v>
      </c>
      <c r="N67" s="23">
        <v>2034</v>
      </c>
      <c r="O67" s="19"/>
      <c r="P67" s="19"/>
      <c r="Q67" s="19"/>
      <c r="R67" s="19"/>
      <c r="S67" s="49"/>
      <c r="T67" s="19"/>
      <c r="U67" s="19"/>
      <c r="V67" s="12"/>
    </row>
    <row r="68" spans="1:25" ht="30" x14ac:dyDescent="0.25">
      <c r="A68" s="32"/>
      <c r="B68" s="4"/>
      <c r="D68" s="23" t="s">
        <v>418</v>
      </c>
      <c r="E68" s="113">
        <v>1100</v>
      </c>
      <c r="F68" s="113">
        <v>1210</v>
      </c>
      <c r="G68" s="113">
        <v>2480</v>
      </c>
      <c r="H68" s="113">
        <v>2540</v>
      </c>
      <c r="I68" s="113">
        <v>2540</v>
      </c>
      <c r="J68" s="113">
        <v>2540</v>
      </c>
      <c r="K68" s="113">
        <v>2540</v>
      </c>
      <c r="L68" s="113">
        <v>2540</v>
      </c>
      <c r="M68" s="119">
        <v>2540</v>
      </c>
      <c r="N68" s="119">
        <v>2540</v>
      </c>
      <c r="O68" s="19"/>
      <c r="Q68" s="19"/>
      <c r="R68" s="19"/>
      <c r="S68" s="49"/>
      <c r="T68" s="19"/>
      <c r="U68" s="19"/>
      <c r="V68" s="12"/>
    </row>
    <row r="69" spans="1:25" ht="30" x14ac:dyDescent="0.25">
      <c r="A69" s="32"/>
      <c r="B69" s="4"/>
      <c r="D69" s="23" t="s">
        <v>567</v>
      </c>
      <c r="E69" s="113">
        <v>530</v>
      </c>
      <c r="F69" s="113">
        <v>820</v>
      </c>
      <c r="G69" s="113">
        <v>1570</v>
      </c>
      <c r="H69" s="113">
        <v>1630</v>
      </c>
      <c r="I69" s="113">
        <v>1630</v>
      </c>
      <c r="J69" s="113">
        <v>1630</v>
      </c>
      <c r="K69" s="113">
        <v>1630</v>
      </c>
      <c r="L69" s="113">
        <v>1630</v>
      </c>
      <c r="M69" s="113">
        <v>1630</v>
      </c>
      <c r="N69" s="113">
        <v>1630</v>
      </c>
      <c r="O69" s="19"/>
      <c r="P69" s="19"/>
      <c r="Q69" s="19"/>
      <c r="R69" s="19"/>
      <c r="S69" s="49"/>
      <c r="T69" s="19"/>
      <c r="U69" s="19"/>
      <c r="V69" s="12"/>
    </row>
    <row r="70" spans="1:25" x14ac:dyDescent="0.25">
      <c r="A70" s="32"/>
      <c r="B70" s="4"/>
      <c r="D70" s="313" t="s">
        <v>419</v>
      </c>
      <c r="E70" s="313"/>
      <c r="F70" s="313"/>
      <c r="G70" s="313"/>
      <c r="H70" s="313"/>
      <c r="I70" s="313"/>
      <c r="J70" s="313"/>
      <c r="K70" s="313"/>
      <c r="L70" s="313"/>
      <c r="M70" s="313"/>
      <c r="N70" s="313"/>
      <c r="O70" s="19"/>
      <c r="P70" s="19"/>
      <c r="Q70" s="19"/>
      <c r="R70" s="19"/>
      <c r="S70" s="49"/>
      <c r="T70" s="19"/>
      <c r="U70" s="19"/>
      <c r="V70" s="12"/>
    </row>
    <row r="71" spans="1:25" x14ac:dyDescent="0.25">
      <c r="A71" s="32"/>
      <c r="B71" s="4"/>
      <c r="D71" s="120" t="s">
        <v>420</v>
      </c>
      <c r="E71" s="121"/>
      <c r="F71" s="121"/>
      <c r="G71" s="121"/>
      <c r="H71" s="121"/>
      <c r="I71" s="121"/>
      <c r="J71" s="121"/>
      <c r="K71" s="121"/>
      <c r="L71" s="121"/>
      <c r="M71" s="121"/>
      <c r="N71" s="121"/>
      <c r="O71" s="19"/>
      <c r="P71" s="19"/>
      <c r="Q71" s="19"/>
      <c r="R71" s="19"/>
      <c r="S71" s="19"/>
      <c r="T71" s="19"/>
      <c r="U71" s="19"/>
      <c r="V71" s="12"/>
    </row>
    <row r="72" spans="1:25" x14ac:dyDescent="0.25">
      <c r="A72" s="32"/>
      <c r="B72" s="4"/>
      <c r="C72" s="19"/>
      <c r="D72" s="19"/>
      <c r="E72" s="19"/>
      <c r="F72" s="19"/>
      <c r="G72" s="19"/>
      <c r="H72" s="19"/>
      <c r="I72" s="19"/>
      <c r="J72" s="19"/>
      <c r="K72" s="19"/>
      <c r="L72" s="19"/>
      <c r="M72" s="19"/>
      <c r="N72" s="19"/>
      <c r="O72" s="19"/>
      <c r="P72" s="19"/>
      <c r="Q72" s="19"/>
      <c r="R72" s="19"/>
      <c r="S72" s="19"/>
      <c r="T72" s="19"/>
      <c r="U72" s="5"/>
      <c r="V72" s="12"/>
    </row>
    <row r="73" spans="1:25" ht="21" x14ac:dyDescent="0.35">
      <c r="A73" s="32"/>
      <c r="B73" s="307" t="s">
        <v>638</v>
      </c>
      <c r="C73" s="308"/>
      <c r="D73" s="308"/>
      <c r="E73" s="308"/>
      <c r="F73" s="308"/>
      <c r="G73" s="308"/>
      <c r="H73" s="308"/>
      <c r="I73" s="308"/>
      <c r="J73" s="308"/>
      <c r="K73" s="308"/>
      <c r="L73" s="308"/>
      <c r="M73" s="308"/>
      <c r="N73" s="308"/>
      <c r="O73" s="308"/>
      <c r="P73" s="308"/>
      <c r="Q73" s="308"/>
      <c r="R73" s="308"/>
      <c r="S73" s="308"/>
      <c r="T73" s="308"/>
      <c r="U73" s="309"/>
      <c r="V73" s="12"/>
    </row>
    <row r="74" spans="1:25" x14ac:dyDescent="0.25">
      <c r="A74" s="32"/>
      <c r="B74" s="4"/>
      <c r="C74" s="19"/>
      <c r="D74" s="19"/>
      <c r="E74" s="19"/>
      <c r="F74" s="19"/>
      <c r="G74" s="19"/>
      <c r="H74" s="19"/>
      <c r="I74" s="19"/>
      <c r="J74" s="19"/>
      <c r="K74" s="19"/>
      <c r="L74" s="19"/>
      <c r="M74" s="19"/>
      <c r="N74" s="19"/>
      <c r="O74" s="19"/>
      <c r="P74" s="19"/>
      <c r="Q74" s="19"/>
      <c r="R74" s="19"/>
      <c r="S74" s="19"/>
      <c r="T74" s="19"/>
      <c r="U74" s="5"/>
      <c r="V74" s="12"/>
    </row>
    <row r="75" spans="1:25" x14ac:dyDescent="0.25">
      <c r="A75" s="32"/>
      <c r="B75" s="4"/>
      <c r="D75" s="23" t="s">
        <v>421</v>
      </c>
      <c r="E75" s="23">
        <v>2025</v>
      </c>
      <c r="F75" s="23">
        <v>2026</v>
      </c>
      <c r="G75" s="23">
        <v>2027</v>
      </c>
      <c r="H75" s="23">
        <v>2028</v>
      </c>
      <c r="I75" s="23">
        <v>2029</v>
      </c>
      <c r="J75" s="23">
        <v>2030</v>
      </c>
      <c r="K75" s="23">
        <v>2031</v>
      </c>
      <c r="L75" s="23">
        <v>2032</v>
      </c>
      <c r="M75" s="23">
        <v>2033</v>
      </c>
      <c r="N75" s="23">
        <v>2034</v>
      </c>
      <c r="O75" s="19"/>
      <c r="P75" s="19"/>
      <c r="Q75" s="19"/>
      <c r="R75" s="19"/>
      <c r="S75" s="19"/>
      <c r="T75" s="19"/>
      <c r="U75" s="5"/>
      <c r="V75" s="12"/>
    </row>
    <row r="76" spans="1:25" x14ac:dyDescent="0.25">
      <c r="A76" s="32"/>
      <c r="B76" s="4"/>
      <c r="D76" s="122" t="s">
        <v>415</v>
      </c>
      <c r="E76" s="116">
        <v>1100</v>
      </c>
      <c r="F76" s="116">
        <v>1150</v>
      </c>
      <c r="G76" s="116">
        <v>1290</v>
      </c>
      <c r="H76" s="116">
        <v>1370</v>
      </c>
      <c r="I76" s="116">
        <v>1370</v>
      </c>
      <c r="J76" s="116">
        <v>1370</v>
      </c>
      <c r="K76" s="116">
        <v>1370</v>
      </c>
      <c r="L76" s="116">
        <v>1370</v>
      </c>
      <c r="M76" s="116">
        <v>1370</v>
      </c>
      <c r="N76" s="116">
        <v>1370</v>
      </c>
      <c r="O76" s="19"/>
      <c r="P76" s="19"/>
      <c r="Q76" s="19"/>
      <c r="R76" s="19"/>
      <c r="S76" s="19"/>
      <c r="T76" s="19"/>
      <c r="U76" s="5"/>
      <c r="V76" s="12"/>
    </row>
    <row r="77" spans="1:25" x14ac:dyDescent="0.25">
      <c r="A77" s="32"/>
      <c r="B77" s="4"/>
      <c r="D77" s="122" t="s">
        <v>422</v>
      </c>
      <c r="E77" s="116">
        <v>2620</v>
      </c>
      <c r="F77" s="116">
        <v>2700</v>
      </c>
      <c r="G77" s="116">
        <v>3210</v>
      </c>
      <c r="H77" s="116">
        <v>3330</v>
      </c>
      <c r="I77" s="116">
        <v>3330</v>
      </c>
      <c r="J77" s="116">
        <v>3330</v>
      </c>
      <c r="K77" s="116">
        <v>3330</v>
      </c>
      <c r="L77" s="116">
        <v>3330</v>
      </c>
      <c r="M77" s="116">
        <v>3330</v>
      </c>
      <c r="N77" s="116">
        <v>3330</v>
      </c>
      <c r="O77" s="19"/>
      <c r="P77" s="19"/>
      <c r="Q77" s="19"/>
      <c r="R77" s="19"/>
      <c r="S77" s="19"/>
      <c r="T77" s="19"/>
      <c r="U77" s="5"/>
      <c r="V77" s="12"/>
    </row>
    <row r="78" spans="1:25" x14ac:dyDescent="0.25">
      <c r="A78" s="32"/>
      <c r="B78" s="4"/>
      <c r="D78" s="120" t="s">
        <v>420</v>
      </c>
      <c r="E78" s="121"/>
      <c r="F78" s="121"/>
      <c r="G78" s="121"/>
      <c r="H78" s="121"/>
      <c r="I78" s="121"/>
      <c r="J78" s="121"/>
      <c r="K78" s="121"/>
      <c r="L78" s="121"/>
      <c r="M78" s="121"/>
      <c r="N78" s="121"/>
      <c r="O78" s="19"/>
      <c r="P78" s="19"/>
      <c r="Q78" s="19"/>
      <c r="R78" s="19"/>
      <c r="S78" s="19"/>
      <c r="T78" s="19"/>
      <c r="U78" s="5"/>
      <c r="V78" s="12"/>
    </row>
    <row r="79" spans="1:25" x14ac:dyDescent="0.25">
      <c r="A79" s="32"/>
      <c r="B79" s="4"/>
      <c r="C79" s="19"/>
      <c r="D79" s="19"/>
      <c r="E79" s="19"/>
      <c r="F79" s="19"/>
      <c r="G79" s="19"/>
      <c r="H79" s="19"/>
      <c r="I79" s="19"/>
      <c r="J79" s="19"/>
      <c r="K79" s="19"/>
      <c r="L79" s="19"/>
      <c r="M79" s="19"/>
      <c r="N79" s="19"/>
      <c r="O79" s="19"/>
      <c r="P79" s="19"/>
      <c r="Q79" s="19"/>
      <c r="R79" s="19"/>
      <c r="S79" s="19"/>
      <c r="T79" s="19"/>
      <c r="U79" s="5"/>
      <c r="V79" s="12"/>
    </row>
    <row r="80" spans="1:25" ht="21" x14ac:dyDescent="0.35">
      <c r="A80" s="32"/>
      <c r="B80" s="307" t="s">
        <v>639</v>
      </c>
      <c r="C80" s="308"/>
      <c r="D80" s="308"/>
      <c r="E80" s="308"/>
      <c r="F80" s="308"/>
      <c r="G80" s="308"/>
      <c r="H80" s="308"/>
      <c r="I80" s="308"/>
      <c r="J80" s="308"/>
      <c r="K80" s="308"/>
      <c r="L80" s="308"/>
      <c r="M80" s="308"/>
      <c r="N80" s="308"/>
      <c r="O80" s="308"/>
      <c r="P80" s="308"/>
      <c r="Q80" s="308"/>
      <c r="R80" s="308"/>
      <c r="S80" s="308"/>
      <c r="T80" s="308"/>
      <c r="U80" s="309"/>
      <c r="V80" s="12"/>
    </row>
    <row r="81" spans="1:22" x14ac:dyDescent="0.25">
      <c r="A81" s="32"/>
      <c r="B81" s="4"/>
      <c r="C81" s="19"/>
      <c r="D81" s="19"/>
      <c r="E81" s="19"/>
      <c r="F81" s="19"/>
      <c r="G81" s="19"/>
      <c r="H81" s="19"/>
      <c r="I81" s="19"/>
      <c r="J81" s="19"/>
      <c r="K81" s="19"/>
      <c r="L81" s="19"/>
      <c r="M81" s="19"/>
      <c r="N81" s="19"/>
      <c r="O81" s="19"/>
      <c r="P81" s="19"/>
      <c r="Q81" s="19"/>
      <c r="R81" s="19"/>
      <c r="S81" s="19"/>
      <c r="T81" s="19"/>
      <c r="U81" s="5"/>
      <c r="V81" s="12"/>
    </row>
    <row r="82" spans="1:22" x14ac:dyDescent="0.25">
      <c r="A82" s="32"/>
      <c r="B82" s="4"/>
      <c r="D82" s="23" t="s">
        <v>421</v>
      </c>
      <c r="E82" s="23">
        <v>2025</v>
      </c>
      <c r="F82" s="23">
        <v>2026</v>
      </c>
      <c r="G82" s="23">
        <v>2027</v>
      </c>
      <c r="H82" s="23">
        <v>2028</v>
      </c>
      <c r="I82" s="23">
        <v>2029</v>
      </c>
      <c r="J82" s="23">
        <v>2030</v>
      </c>
      <c r="K82" s="23">
        <v>2031</v>
      </c>
      <c r="L82" s="23">
        <v>2032</v>
      </c>
      <c r="M82" s="23">
        <v>2033</v>
      </c>
      <c r="N82" s="23">
        <v>2034</v>
      </c>
      <c r="O82" s="19"/>
      <c r="P82" s="19"/>
      <c r="Q82" s="19"/>
      <c r="R82" s="19"/>
      <c r="S82" s="19"/>
      <c r="T82" s="19"/>
      <c r="U82" s="5"/>
      <c r="V82" s="12"/>
    </row>
    <row r="83" spans="1:22" x14ac:dyDescent="0.25">
      <c r="A83" s="32"/>
      <c r="B83" s="4"/>
      <c r="D83" s="115" t="s">
        <v>415</v>
      </c>
      <c r="E83" s="116">
        <v>830</v>
      </c>
      <c r="F83" s="116">
        <v>690</v>
      </c>
      <c r="G83" s="116">
        <v>720</v>
      </c>
      <c r="H83" s="116">
        <v>860</v>
      </c>
      <c r="I83" s="116">
        <v>860</v>
      </c>
      <c r="J83" s="116">
        <v>860</v>
      </c>
      <c r="K83" s="116">
        <v>860</v>
      </c>
      <c r="L83" s="116">
        <v>860</v>
      </c>
      <c r="M83" s="116">
        <v>860</v>
      </c>
      <c r="N83" s="116">
        <v>860</v>
      </c>
      <c r="O83" s="19"/>
      <c r="Q83" s="19"/>
      <c r="R83" s="19"/>
      <c r="S83" s="19"/>
      <c r="T83" s="19"/>
      <c r="U83" s="5"/>
      <c r="V83" s="12"/>
    </row>
    <row r="84" spans="1:22" x14ac:dyDescent="0.25">
      <c r="A84" s="32"/>
      <c r="B84" s="4"/>
      <c r="D84" s="120" t="s">
        <v>423</v>
      </c>
      <c r="E84" s="121"/>
      <c r="F84" s="121"/>
      <c r="G84" s="121"/>
      <c r="H84" s="121"/>
      <c r="I84" s="121"/>
      <c r="J84" s="121"/>
      <c r="K84" s="121"/>
      <c r="L84" s="121"/>
      <c r="M84" s="121"/>
      <c r="N84" s="121"/>
      <c r="O84" s="19"/>
      <c r="P84" s="19"/>
      <c r="Q84" s="19"/>
      <c r="R84" s="19"/>
      <c r="S84" s="19"/>
      <c r="T84" s="19"/>
      <c r="U84" s="5"/>
      <c r="V84" s="12"/>
    </row>
    <row r="85" spans="1:22" x14ac:dyDescent="0.25">
      <c r="A85" s="32"/>
      <c r="B85" s="4"/>
      <c r="C85" s="19"/>
      <c r="D85" s="19"/>
      <c r="E85" s="19"/>
      <c r="F85" s="19"/>
      <c r="G85" s="19"/>
      <c r="H85" s="19"/>
      <c r="I85" s="19"/>
      <c r="J85" s="19"/>
      <c r="K85" s="19"/>
      <c r="L85" s="19"/>
      <c r="M85" s="19"/>
      <c r="N85" s="19"/>
      <c r="O85" s="19"/>
      <c r="P85" s="19"/>
      <c r="Q85" s="19"/>
      <c r="R85" s="19"/>
      <c r="S85" s="19"/>
      <c r="T85" s="19"/>
      <c r="U85" s="5"/>
      <c r="V85" s="12"/>
    </row>
    <row r="86" spans="1:22" ht="21" x14ac:dyDescent="0.35">
      <c r="A86" s="32"/>
      <c r="B86" s="307" t="s">
        <v>640</v>
      </c>
      <c r="C86" s="308"/>
      <c r="D86" s="308"/>
      <c r="E86" s="308"/>
      <c r="F86" s="308"/>
      <c r="G86" s="308"/>
      <c r="H86" s="308"/>
      <c r="I86" s="308"/>
      <c r="J86" s="308"/>
      <c r="K86" s="308"/>
      <c r="L86" s="308"/>
      <c r="M86" s="308"/>
      <c r="N86" s="308"/>
      <c r="O86" s="308"/>
      <c r="P86" s="308"/>
      <c r="Q86" s="308"/>
      <c r="R86" s="308"/>
      <c r="S86" s="308"/>
      <c r="T86" s="308"/>
      <c r="U86" s="309"/>
      <c r="V86" s="12"/>
    </row>
    <row r="87" spans="1:22" x14ac:dyDescent="0.25">
      <c r="A87" s="32"/>
      <c r="B87" s="4"/>
      <c r="C87" s="19"/>
      <c r="D87" s="19"/>
      <c r="E87" s="19"/>
      <c r="F87" s="19"/>
      <c r="G87" s="19"/>
      <c r="H87" s="19"/>
      <c r="I87" s="19"/>
      <c r="J87" s="19"/>
      <c r="K87" s="19"/>
      <c r="L87" s="19"/>
      <c r="M87" s="19"/>
      <c r="N87" s="19"/>
      <c r="O87" s="19"/>
      <c r="P87" s="19"/>
      <c r="Q87" s="19"/>
      <c r="R87" s="19"/>
      <c r="S87" s="19"/>
      <c r="T87" s="19"/>
      <c r="U87" s="5"/>
      <c r="V87" s="12"/>
    </row>
    <row r="88" spans="1:22" x14ac:dyDescent="0.25">
      <c r="A88" s="32"/>
      <c r="B88" s="4"/>
      <c r="C88" s="41"/>
      <c r="D88" s="41"/>
      <c r="E88" s="247" t="s">
        <v>424</v>
      </c>
      <c r="F88" s="247"/>
      <c r="G88" s="247"/>
      <c r="H88" s="247"/>
      <c r="I88" s="247"/>
      <c r="J88" s="247"/>
      <c r="K88" s="247"/>
      <c r="L88" s="247"/>
      <c r="M88" s="247"/>
      <c r="N88" s="247"/>
      <c r="O88" s="19"/>
      <c r="P88" s="19"/>
      <c r="Q88" s="19"/>
      <c r="R88" s="19"/>
      <c r="S88" s="19"/>
      <c r="T88" s="19"/>
      <c r="U88" s="5"/>
      <c r="V88" s="12"/>
    </row>
    <row r="89" spans="1:22" x14ac:dyDescent="0.25">
      <c r="A89" s="32"/>
      <c r="B89" s="4"/>
      <c r="C89" s="41"/>
      <c r="D89" s="23" t="s">
        <v>425</v>
      </c>
      <c r="E89" s="23">
        <v>2025</v>
      </c>
      <c r="F89" s="23">
        <v>2026</v>
      </c>
      <c r="G89" s="23">
        <v>2027</v>
      </c>
      <c r="H89" s="23">
        <v>2028</v>
      </c>
      <c r="I89" s="23">
        <v>2029</v>
      </c>
      <c r="J89" s="23">
        <v>2030</v>
      </c>
      <c r="K89" s="23">
        <v>2031</v>
      </c>
      <c r="L89" s="23">
        <v>2032</v>
      </c>
      <c r="M89" s="23">
        <v>2033</v>
      </c>
      <c r="N89" s="23">
        <v>2034</v>
      </c>
      <c r="O89" s="19"/>
      <c r="P89" s="19"/>
      <c r="Q89" s="19"/>
      <c r="R89" s="19"/>
      <c r="S89" s="19"/>
      <c r="T89" s="19"/>
      <c r="U89" s="5"/>
      <c r="V89" s="12"/>
    </row>
    <row r="90" spans="1:22" x14ac:dyDescent="0.25">
      <c r="A90" s="32"/>
      <c r="B90" s="4"/>
      <c r="C90" s="312" t="s">
        <v>426</v>
      </c>
      <c r="D90" s="115" t="s">
        <v>34</v>
      </c>
      <c r="E90" s="116">
        <v>500</v>
      </c>
      <c r="F90" s="116">
        <v>500</v>
      </c>
      <c r="G90" s="116">
        <v>500</v>
      </c>
      <c r="H90" s="116">
        <v>500</v>
      </c>
      <c r="I90" s="116">
        <v>500</v>
      </c>
      <c r="J90" s="116">
        <v>500</v>
      </c>
      <c r="K90" s="116">
        <v>500</v>
      </c>
      <c r="L90" s="116">
        <v>500</v>
      </c>
      <c r="M90" s="116">
        <v>500</v>
      </c>
      <c r="N90" s="116">
        <v>500</v>
      </c>
      <c r="O90" s="19"/>
      <c r="P90" s="19"/>
      <c r="Q90" s="19"/>
      <c r="R90" s="19"/>
      <c r="S90" s="19"/>
      <c r="T90" s="19"/>
      <c r="U90" s="5"/>
      <c r="V90" s="12"/>
    </row>
    <row r="91" spans="1:22" x14ac:dyDescent="0.25">
      <c r="A91" s="32"/>
      <c r="B91" s="4"/>
      <c r="C91" s="312"/>
      <c r="D91" s="115" t="s">
        <v>427</v>
      </c>
      <c r="E91" s="116">
        <v>500</v>
      </c>
      <c r="F91" s="116">
        <v>500</v>
      </c>
      <c r="G91" s="116">
        <v>500</v>
      </c>
      <c r="H91" s="116">
        <v>500</v>
      </c>
      <c r="I91" s="116">
        <v>500</v>
      </c>
      <c r="J91" s="116">
        <v>500</v>
      </c>
      <c r="K91" s="116">
        <v>500</v>
      </c>
      <c r="L91" s="116">
        <v>500</v>
      </c>
      <c r="M91" s="116">
        <v>500</v>
      </c>
      <c r="N91" s="116">
        <v>500</v>
      </c>
      <c r="O91" s="19"/>
      <c r="P91" s="19"/>
      <c r="Q91" s="19"/>
      <c r="R91" s="19"/>
      <c r="S91" s="19"/>
      <c r="T91" s="19"/>
      <c r="U91" s="5"/>
      <c r="V91" s="12"/>
    </row>
    <row r="92" spans="1:22" x14ac:dyDescent="0.25">
      <c r="A92" s="32"/>
      <c r="B92" s="4"/>
      <c r="C92" s="312"/>
      <c r="D92" s="115" t="s">
        <v>428</v>
      </c>
      <c r="E92" s="116">
        <v>0</v>
      </c>
      <c r="F92" s="116">
        <v>0</v>
      </c>
      <c r="G92" s="116">
        <v>700</v>
      </c>
      <c r="H92" s="116">
        <v>700</v>
      </c>
      <c r="I92" s="116">
        <v>700</v>
      </c>
      <c r="J92" s="116">
        <v>700</v>
      </c>
      <c r="K92" s="116">
        <v>700</v>
      </c>
      <c r="L92" s="116">
        <v>700</v>
      </c>
      <c r="M92" s="116">
        <v>700</v>
      </c>
      <c r="N92" s="116">
        <v>700</v>
      </c>
      <c r="O92" s="19"/>
      <c r="Q92" s="19"/>
      <c r="R92" s="19"/>
      <c r="S92" s="19"/>
      <c r="T92" s="19"/>
      <c r="U92" s="5"/>
      <c r="V92" s="12"/>
    </row>
    <row r="93" spans="1:22" x14ac:dyDescent="0.25">
      <c r="A93" s="32"/>
      <c r="B93" s="4"/>
      <c r="C93" s="312"/>
      <c r="D93" s="115" t="s">
        <v>547</v>
      </c>
      <c r="E93" s="113">
        <v>300</v>
      </c>
      <c r="F93" s="113">
        <v>300</v>
      </c>
      <c r="G93" s="113">
        <v>1200</v>
      </c>
      <c r="H93" s="113">
        <v>1200</v>
      </c>
      <c r="I93" s="113">
        <v>1200</v>
      </c>
      <c r="J93" s="113">
        <v>1200</v>
      </c>
      <c r="K93" s="113">
        <v>1200</v>
      </c>
      <c r="L93" s="113">
        <v>1200</v>
      </c>
      <c r="M93" s="113">
        <v>1200</v>
      </c>
      <c r="N93" s="113">
        <v>1200</v>
      </c>
      <c r="O93" s="19"/>
      <c r="P93" s="19"/>
      <c r="Q93" s="19"/>
      <c r="R93" s="19"/>
      <c r="S93" s="19"/>
      <c r="T93" s="19"/>
      <c r="U93" s="5"/>
      <c r="V93" s="12"/>
    </row>
    <row r="94" spans="1:22" x14ac:dyDescent="0.25">
      <c r="A94" s="32"/>
      <c r="B94" s="4"/>
      <c r="C94" s="312" t="s">
        <v>429</v>
      </c>
      <c r="D94" s="115" t="s">
        <v>34</v>
      </c>
      <c r="E94" s="113">
        <v>500</v>
      </c>
      <c r="F94" s="113">
        <v>500</v>
      </c>
      <c r="G94" s="113">
        <v>500</v>
      </c>
      <c r="H94" s="113">
        <v>500</v>
      </c>
      <c r="I94" s="113">
        <v>500</v>
      </c>
      <c r="J94" s="113">
        <v>500</v>
      </c>
      <c r="K94" s="113">
        <v>500</v>
      </c>
      <c r="L94" s="113">
        <v>500</v>
      </c>
      <c r="M94" s="113">
        <v>500</v>
      </c>
      <c r="N94" s="113">
        <v>500</v>
      </c>
      <c r="O94" s="19"/>
      <c r="P94" s="19"/>
      <c r="Q94" s="19"/>
      <c r="R94" s="19"/>
      <c r="S94" s="19"/>
      <c r="T94" s="19"/>
      <c r="U94" s="5"/>
      <c r="V94" s="12"/>
    </row>
    <row r="95" spans="1:22" x14ac:dyDescent="0.25">
      <c r="A95" s="32"/>
      <c r="B95" s="4"/>
      <c r="C95" s="312"/>
      <c r="D95" s="115" t="s">
        <v>427</v>
      </c>
      <c r="E95" s="113">
        <v>500</v>
      </c>
      <c r="F95" s="113">
        <v>500</v>
      </c>
      <c r="G95" s="113">
        <v>500</v>
      </c>
      <c r="H95" s="113">
        <v>500</v>
      </c>
      <c r="I95" s="113">
        <v>500</v>
      </c>
      <c r="J95" s="113">
        <v>500</v>
      </c>
      <c r="K95" s="113">
        <v>500</v>
      </c>
      <c r="L95" s="113">
        <v>500</v>
      </c>
      <c r="M95" s="113">
        <v>500</v>
      </c>
      <c r="N95" s="113">
        <v>500</v>
      </c>
      <c r="O95" s="19"/>
      <c r="P95" s="19"/>
      <c r="Q95" s="19"/>
      <c r="R95" s="19"/>
      <c r="S95" s="19"/>
      <c r="T95" s="19"/>
      <c r="U95" s="5"/>
      <c r="V95" s="12"/>
    </row>
    <row r="96" spans="1:22" x14ac:dyDescent="0.25">
      <c r="A96" s="32"/>
      <c r="B96" s="4"/>
      <c r="C96" s="312"/>
      <c r="D96" s="115" t="s">
        <v>428</v>
      </c>
      <c r="E96" s="113">
        <v>0</v>
      </c>
      <c r="F96" s="113">
        <v>0</v>
      </c>
      <c r="G96" s="113">
        <v>700</v>
      </c>
      <c r="H96" s="113">
        <v>700</v>
      </c>
      <c r="I96" s="113">
        <v>700</v>
      </c>
      <c r="J96" s="113">
        <v>700</v>
      </c>
      <c r="K96" s="113">
        <v>700</v>
      </c>
      <c r="L96" s="113">
        <v>700</v>
      </c>
      <c r="M96" s="113">
        <v>700</v>
      </c>
      <c r="N96" s="113">
        <v>700</v>
      </c>
      <c r="O96" s="19"/>
      <c r="P96" s="19"/>
      <c r="Q96" s="19"/>
      <c r="R96" s="19"/>
      <c r="S96" s="19"/>
      <c r="T96" s="19"/>
      <c r="U96" s="5"/>
      <c r="V96" s="12"/>
    </row>
    <row r="97" spans="1:22" x14ac:dyDescent="0.25">
      <c r="A97" s="32"/>
      <c r="B97" s="4"/>
      <c r="C97" s="312"/>
      <c r="D97" s="115" t="s">
        <v>547</v>
      </c>
      <c r="E97" s="113">
        <v>300</v>
      </c>
      <c r="F97" s="113">
        <v>300</v>
      </c>
      <c r="G97" s="113">
        <v>1250</v>
      </c>
      <c r="H97" s="113">
        <v>1250</v>
      </c>
      <c r="I97" s="113">
        <v>1250</v>
      </c>
      <c r="J97" s="113">
        <v>1250</v>
      </c>
      <c r="K97" s="113">
        <v>1250</v>
      </c>
      <c r="L97" s="113">
        <v>1250</v>
      </c>
      <c r="M97" s="113">
        <v>1250</v>
      </c>
      <c r="N97" s="113">
        <v>1250</v>
      </c>
      <c r="O97" s="19"/>
      <c r="P97" s="19"/>
      <c r="Q97" s="19"/>
      <c r="R97" s="19"/>
      <c r="S97" s="19"/>
      <c r="T97" s="19"/>
      <c r="U97" s="5"/>
      <c r="V97" s="12"/>
    </row>
    <row r="98" spans="1:22" x14ac:dyDescent="0.25">
      <c r="A98" s="32"/>
      <c r="B98" s="4"/>
      <c r="C98" s="41"/>
      <c r="D98" s="313" t="s">
        <v>430</v>
      </c>
      <c r="E98" s="313"/>
      <c r="F98" s="313"/>
      <c r="G98" s="313"/>
      <c r="H98" s="313"/>
      <c r="I98" s="313"/>
      <c r="J98" s="313"/>
      <c r="K98" s="313"/>
      <c r="L98" s="313"/>
      <c r="M98" s="313"/>
      <c r="N98" s="313"/>
      <c r="O98" s="19"/>
      <c r="P98" s="19"/>
      <c r="Q98" s="19"/>
      <c r="R98" s="19"/>
      <c r="S98" s="19"/>
      <c r="T98" s="19"/>
      <c r="U98" s="5"/>
      <c r="V98" s="12"/>
    </row>
    <row r="99" spans="1:22" x14ac:dyDescent="0.25">
      <c r="A99" s="32"/>
      <c r="B99" s="4"/>
      <c r="C99" s="41"/>
      <c r="D99" s="123" t="s">
        <v>431</v>
      </c>
      <c r="E99" s="124"/>
      <c r="F99" s="124"/>
      <c r="G99" s="124"/>
      <c r="H99" s="124"/>
      <c r="I99" s="124"/>
      <c r="J99" s="124"/>
      <c r="K99" s="124"/>
      <c r="L99" s="124"/>
      <c r="M99" s="124"/>
      <c r="N99" s="124"/>
      <c r="O99" s="19"/>
      <c r="P99" s="19"/>
      <c r="Q99" s="19"/>
      <c r="R99" s="19"/>
      <c r="S99" s="19"/>
      <c r="T99" s="19"/>
      <c r="U99" s="5"/>
      <c r="V99" s="12"/>
    </row>
    <row r="100" spans="1:22" x14ac:dyDescent="0.25">
      <c r="A100" s="32"/>
      <c r="B100" s="4"/>
      <c r="C100" s="22"/>
      <c r="D100" s="125" t="s">
        <v>569</v>
      </c>
      <c r="E100" s="21"/>
      <c r="F100" s="21"/>
      <c r="G100" s="21"/>
      <c r="H100" s="21"/>
      <c r="I100" s="21"/>
      <c r="J100" s="21"/>
      <c r="K100" s="21"/>
      <c r="L100" s="21"/>
      <c r="M100" s="21"/>
      <c r="N100" s="21"/>
      <c r="O100" s="126"/>
      <c r="P100" s="21"/>
      <c r="Q100" s="19"/>
      <c r="R100" s="19"/>
      <c r="S100" s="19"/>
      <c r="T100" s="19"/>
      <c r="U100" s="5"/>
      <c r="V100" s="12"/>
    </row>
    <row r="101" spans="1:22" x14ac:dyDescent="0.25">
      <c r="A101" s="32"/>
      <c r="B101" s="4"/>
      <c r="Q101" s="19"/>
      <c r="R101" s="19"/>
      <c r="S101" s="19"/>
      <c r="T101" s="19"/>
      <c r="U101" s="5"/>
      <c r="V101" s="12"/>
    </row>
    <row r="102" spans="1:22" ht="21" x14ac:dyDescent="0.35">
      <c r="A102" s="32"/>
      <c r="B102" s="307" t="s">
        <v>641</v>
      </c>
      <c r="C102" s="308"/>
      <c r="D102" s="308"/>
      <c r="E102" s="308"/>
      <c r="F102" s="308"/>
      <c r="G102" s="308"/>
      <c r="H102" s="308"/>
      <c r="I102" s="308"/>
      <c r="J102" s="308"/>
      <c r="K102" s="308"/>
      <c r="L102" s="308"/>
      <c r="M102" s="308"/>
      <c r="N102" s="308"/>
      <c r="O102" s="308"/>
      <c r="P102" s="308"/>
      <c r="Q102" s="308"/>
      <c r="R102" s="308"/>
      <c r="S102" s="308"/>
      <c r="T102" s="308"/>
      <c r="U102" s="309"/>
      <c r="V102" s="12"/>
    </row>
    <row r="103" spans="1:22" x14ac:dyDescent="0.25">
      <c r="A103" s="32"/>
      <c r="B103" s="4"/>
      <c r="C103" s="127"/>
      <c r="D103" s="41"/>
      <c r="E103" s="75"/>
      <c r="F103" s="75"/>
      <c r="G103" s="75"/>
      <c r="H103" s="75"/>
      <c r="I103" s="75"/>
      <c r="J103" s="75"/>
      <c r="K103" s="75"/>
      <c r="L103" s="75"/>
      <c r="M103" s="75"/>
      <c r="N103" s="75"/>
      <c r="O103" s="75"/>
      <c r="P103" s="75"/>
      <c r="Q103" s="19"/>
      <c r="R103" s="19"/>
      <c r="S103" s="19"/>
      <c r="T103" s="19"/>
      <c r="U103" s="5"/>
      <c r="V103" s="12"/>
    </row>
    <row r="104" spans="1:22" x14ac:dyDescent="0.25">
      <c r="A104" s="32"/>
      <c r="B104" s="4"/>
      <c r="C104" s="41"/>
      <c r="D104" s="41"/>
      <c r="E104" s="247" t="s">
        <v>415</v>
      </c>
      <c r="F104" s="247"/>
      <c r="G104" s="247"/>
      <c r="H104" s="247"/>
      <c r="I104" s="247"/>
      <c r="J104" s="247"/>
      <c r="K104" s="247"/>
      <c r="L104" s="247"/>
      <c r="M104" s="247"/>
      <c r="N104" s="247"/>
      <c r="O104" s="75"/>
      <c r="P104" s="75"/>
      <c r="Q104" s="19"/>
      <c r="R104" s="19"/>
      <c r="S104" s="19"/>
      <c r="T104" s="19"/>
      <c r="U104" s="5"/>
      <c r="V104" s="12"/>
    </row>
    <row r="105" spans="1:22" x14ac:dyDescent="0.25">
      <c r="A105" s="32"/>
      <c r="B105" s="4"/>
      <c r="D105" s="115"/>
      <c r="E105" s="23">
        <v>2025</v>
      </c>
      <c r="F105" s="23">
        <v>2026</v>
      </c>
      <c r="G105" s="23">
        <v>2027</v>
      </c>
      <c r="H105" s="23">
        <v>2028</v>
      </c>
      <c r="I105" s="23">
        <v>2029</v>
      </c>
      <c r="J105" s="23">
        <v>2030</v>
      </c>
      <c r="K105" s="23">
        <v>2031</v>
      </c>
      <c r="L105" s="23">
        <v>2032</v>
      </c>
      <c r="M105" s="23">
        <v>2033</v>
      </c>
      <c r="N105" s="23">
        <v>2034</v>
      </c>
      <c r="O105" s="19"/>
      <c r="P105" s="19"/>
      <c r="Q105" s="19"/>
      <c r="R105" s="19"/>
      <c r="S105" s="19"/>
      <c r="T105" s="19"/>
      <c r="U105" s="5"/>
      <c r="V105" s="12"/>
    </row>
    <row r="106" spans="1:22" x14ac:dyDescent="0.25">
      <c r="A106" s="32"/>
      <c r="B106" s="4"/>
      <c r="D106" s="115" t="s">
        <v>367</v>
      </c>
      <c r="E106" s="113">
        <v>30</v>
      </c>
      <c r="F106" s="113">
        <v>30</v>
      </c>
      <c r="G106" s="113">
        <v>30</v>
      </c>
      <c r="H106" s="113">
        <v>30</v>
      </c>
      <c r="I106" s="113">
        <v>30</v>
      </c>
      <c r="J106" s="113">
        <v>1350</v>
      </c>
      <c r="K106" s="113">
        <v>1950</v>
      </c>
      <c r="L106" s="113">
        <v>2520</v>
      </c>
      <c r="M106" s="113">
        <v>3120</v>
      </c>
      <c r="N106" s="113">
        <v>3730</v>
      </c>
      <c r="O106" s="19"/>
      <c r="P106" s="19"/>
      <c r="Q106" s="19"/>
      <c r="R106" s="19"/>
      <c r="S106" s="19"/>
      <c r="T106" s="19"/>
      <c r="U106" s="5"/>
      <c r="V106" s="12"/>
    </row>
    <row r="107" spans="1:22" x14ac:dyDescent="0.25">
      <c r="A107" s="32"/>
      <c r="B107" s="4"/>
      <c r="D107" s="115" t="s">
        <v>364</v>
      </c>
      <c r="E107" s="113">
        <v>5420</v>
      </c>
      <c r="F107" s="113">
        <v>5740</v>
      </c>
      <c r="G107" s="113">
        <v>6070</v>
      </c>
      <c r="H107" s="113">
        <v>6440</v>
      </c>
      <c r="I107" s="113">
        <v>6810</v>
      </c>
      <c r="J107" s="113">
        <v>7130</v>
      </c>
      <c r="K107" s="113">
        <v>7530</v>
      </c>
      <c r="L107" s="113">
        <v>7940</v>
      </c>
      <c r="M107" s="113">
        <v>8350</v>
      </c>
      <c r="N107" s="113">
        <v>8770</v>
      </c>
      <c r="O107" s="19"/>
      <c r="P107" s="19"/>
      <c r="Q107" s="19"/>
      <c r="R107" s="19"/>
      <c r="S107" s="19"/>
      <c r="T107" s="19"/>
      <c r="U107" s="5"/>
      <c r="V107" s="12"/>
    </row>
    <row r="108" spans="1:22" x14ac:dyDescent="0.25">
      <c r="A108" s="32"/>
      <c r="B108" s="4"/>
      <c r="D108" s="115" t="s">
        <v>103</v>
      </c>
      <c r="E108" s="113">
        <v>2510</v>
      </c>
      <c r="F108" s="113">
        <v>3260</v>
      </c>
      <c r="G108" s="113">
        <v>4010</v>
      </c>
      <c r="H108" s="113">
        <v>4770</v>
      </c>
      <c r="I108" s="113">
        <v>5520</v>
      </c>
      <c r="J108" s="113">
        <v>6280</v>
      </c>
      <c r="K108" s="113">
        <v>6880</v>
      </c>
      <c r="L108" s="113">
        <v>7480</v>
      </c>
      <c r="M108" s="113">
        <v>8060</v>
      </c>
      <c r="N108" s="113">
        <v>8640</v>
      </c>
      <c r="O108" s="19"/>
      <c r="P108" s="19"/>
      <c r="Q108" s="19"/>
      <c r="R108" s="19"/>
      <c r="S108" s="19"/>
      <c r="T108" s="19"/>
      <c r="U108" s="5"/>
      <c r="V108" s="12"/>
    </row>
    <row r="109" spans="1:22" x14ac:dyDescent="0.25">
      <c r="A109" s="32"/>
      <c r="B109" s="4"/>
      <c r="D109" s="115" t="s">
        <v>25</v>
      </c>
      <c r="E109" s="113">
        <v>220</v>
      </c>
      <c r="F109" s="113">
        <v>220</v>
      </c>
      <c r="G109" s="113">
        <v>220</v>
      </c>
      <c r="H109" s="113">
        <v>220</v>
      </c>
      <c r="I109" s="113">
        <v>220</v>
      </c>
      <c r="J109" s="113">
        <v>220</v>
      </c>
      <c r="K109" s="113">
        <v>220</v>
      </c>
      <c r="L109" s="113">
        <v>220</v>
      </c>
      <c r="M109" s="113">
        <v>220</v>
      </c>
      <c r="N109" s="113">
        <v>220</v>
      </c>
      <c r="O109" s="19"/>
      <c r="P109" s="19"/>
      <c r="Q109" s="19"/>
      <c r="R109" s="19"/>
      <c r="S109" s="19"/>
      <c r="T109" s="19"/>
      <c r="U109" s="5"/>
      <c r="V109" s="12"/>
    </row>
    <row r="110" spans="1:22" x14ac:dyDescent="0.25">
      <c r="A110" s="32"/>
      <c r="B110" s="99"/>
      <c r="C110" s="93"/>
      <c r="D110" s="40"/>
      <c r="E110" s="40"/>
      <c r="F110" s="40"/>
      <c r="G110" s="40"/>
      <c r="H110" s="40"/>
      <c r="I110" s="40"/>
      <c r="J110" s="40"/>
      <c r="K110" s="40"/>
      <c r="L110" s="40"/>
      <c r="M110" s="40"/>
      <c r="N110" s="40"/>
      <c r="O110" s="40"/>
      <c r="P110" s="40"/>
      <c r="Q110" s="40"/>
      <c r="R110" s="40"/>
      <c r="S110" s="40"/>
      <c r="T110" s="40"/>
      <c r="U110" s="6"/>
      <c r="V110" s="12"/>
    </row>
    <row r="111" spans="1:22" ht="21" x14ac:dyDescent="0.35">
      <c r="A111" s="32"/>
      <c r="B111" s="307" t="s">
        <v>642</v>
      </c>
      <c r="C111" s="308"/>
      <c r="D111" s="308"/>
      <c r="E111" s="308"/>
      <c r="F111" s="308"/>
      <c r="G111" s="308"/>
      <c r="H111" s="308"/>
      <c r="I111" s="308"/>
      <c r="J111" s="308"/>
      <c r="K111" s="308"/>
      <c r="L111" s="308"/>
      <c r="M111" s="308"/>
      <c r="N111" s="308"/>
      <c r="O111" s="308"/>
      <c r="P111" s="308"/>
      <c r="Q111" s="308"/>
      <c r="R111" s="308"/>
      <c r="S111" s="308"/>
      <c r="T111" s="308"/>
      <c r="U111" s="309"/>
      <c r="V111" s="12"/>
    </row>
    <row r="112" spans="1:22" x14ac:dyDescent="0.25">
      <c r="A112" s="32"/>
      <c r="B112" s="4"/>
      <c r="C112" s="127"/>
      <c r="D112" s="41"/>
      <c r="E112" s="75"/>
      <c r="F112" s="75"/>
      <c r="G112" s="75"/>
      <c r="H112" s="75"/>
      <c r="I112" s="75"/>
      <c r="J112" s="75"/>
      <c r="K112" s="75"/>
      <c r="L112" s="75"/>
      <c r="M112" s="75"/>
      <c r="N112" s="75"/>
      <c r="O112" s="75"/>
      <c r="P112" s="75"/>
      <c r="Q112" s="19"/>
      <c r="R112" s="19"/>
      <c r="S112" s="19"/>
      <c r="T112" s="19"/>
      <c r="U112" s="5"/>
      <c r="V112" s="12"/>
    </row>
    <row r="113" spans="1:22" x14ac:dyDescent="0.25">
      <c r="A113" s="32"/>
      <c r="B113" s="4"/>
      <c r="C113" s="41"/>
      <c r="D113" s="41"/>
      <c r="E113" s="247" t="s">
        <v>415</v>
      </c>
      <c r="F113" s="247"/>
      <c r="G113" s="247"/>
      <c r="H113" s="247"/>
      <c r="I113" s="247"/>
      <c r="J113" s="247"/>
      <c r="K113" s="247"/>
      <c r="L113" s="247"/>
      <c r="M113" s="247"/>
      <c r="N113" s="247"/>
      <c r="O113" s="75"/>
      <c r="P113" s="75"/>
      <c r="Q113" s="19"/>
      <c r="R113" s="19"/>
      <c r="S113" s="19"/>
      <c r="T113" s="19"/>
      <c r="U113" s="5"/>
      <c r="V113" s="12"/>
    </row>
    <row r="114" spans="1:22" x14ac:dyDescent="0.25">
      <c r="A114" s="32"/>
      <c r="B114" s="4"/>
      <c r="C114" s="41"/>
      <c r="D114" s="23" t="s">
        <v>421</v>
      </c>
      <c r="E114" s="23">
        <v>2025</v>
      </c>
      <c r="F114" s="23">
        <v>2026</v>
      </c>
      <c r="G114" s="23">
        <v>2027</v>
      </c>
      <c r="H114" s="23">
        <v>2028</v>
      </c>
      <c r="I114" s="23">
        <v>2029</v>
      </c>
      <c r="J114" s="23">
        <v>2030</v>
      </c>
      <c r="K114" s="23">
        <v>2031</v>
      </c>
      <c r="L114" s="23">
        <v>2032</v>
      </c>
      <c r="M114" s="23">
        <v>2033</v>
      </c>
      <c r="N114" s="23">
        <v>2034</v>
      </c>
      <c r="O114" s="75"/>
      <c r="P114" s="75"/>
      <c r="Q114" s="19"/>
      <c r="R114" s="19"/>
      <c r="S114" s="19"/>
      <c r="T114" s="19"/>
      <c r="U114" s="5"/>
      <c r="V114" s="12"/>
    </row>
    <row r="115" spans="1:22" x14ac:dyDescent="0.25">
      <c r="A115" s="32"/>
      <c r="B115" s="4"/>
      <c r="C115" s="23" t="s">
        <v>126</v>
      </c>
      <c r="D115" s="115" t="s">
        <v>133</v>
      </c>
      <c r="E115" s="116">
        <v>9</v>
      </c>
      <c r="F115" s="116">
        <v>9</v>
      </c>
      <c r="G115" s="116">
        <v>9</v>
      </c>
      <c r="H115" s="116">
        <v>9</v>
      </c>
      <c r="I115" s="116">
        <v>9</v>
      </c>
      <c r="J115" s="116">
        <v>9</v>
      </c>
      <c r="K115" s="116">
        <v>9</v>
      </c>
      <c r="L115" s="116">
        <v>9</v>
      </c>
      <c r="M115" s="116">
        <v>9</v>
      </c>
      <c r="N115" s="116">
        <v>9</v>
      </c>
      <c r="O115" s="75"/>
      <c r="P115" s="75"/>
      <c r="Q115" s="19"/>
      <c r="R115" s="19"/>
      <c r="S115" s="19"/>
      <c r="T115" s="19"/>
      <c r="U115" s="5"/>
      <c r="V115" s="12"/>
    </row>
    <row r="116" spans="1:22" x14ac:dyDescent="0.25">
      <c r="A116" s="32"/>
      <c r="B116" s="4"/>
      <c r="C116" s="23" t="s">
        <v>125</v>
      </c>
      <c r="D116" s="115" t="s">
        <v>134</v>
      </c>
      <c r="E116" s="116">
        <v>26</v>
      </c>
      <c r="F116" s="116">
        <v>26</v>
      </c>
      <c r="G116" s="116">
        <v>26</v>
      </c>
      <c r="H116" s="116">
        <v>26</v>
      </c>
      <c r="I116" s="116">
        <v>26</v>
      </c>
      <c r="J116" s="116">
        <v>26</v>
      </c>
      <c r="K116" s="116">
        <v>26</v>
      </c>
      <c r="L116" s="116">
        <v>26</v>
      </c>
      <c r="M116" s="116">
        <v>26</v>
      </c>
      <c r="N116" s="116">
        <v>26</v>
      </c>
      <c r="O116" s="75"/>
      <c r="P116" s="75"/>
      <c r="Q116" s="19"/>
      <c r="R116" s="19"/>
      <c r="S116" s="19"/>
      <c r="T116" s="19"/>
      <c r="U116" s="5"/>
      <c r="V116" s="12"/>
    </row>
    <row r="117" spans="1:22" x14ac:dyDescent="0.25">
      <c r="A117" s="32"/>
      <c r="B117" s="4"/>
      <c r="C117" s="23" t="s">
        <v>127</v>
      </c>
      <c r="D117" s="115" t="s">
        <v>137</v>
      </c>
      <c r="E117" s="116">
        <v>129</v>
      </c>
      <c r="F117" s="116">
        <v>129</v>
      </c>
      <c r="G117" s="116">
        <v>129</v>
      </c>
      <c r="H117" s="116">
        <v>129</v>
      </c>
      <c r="I117" s="116">
        <v>129</v>
      </c>
      <c r="J117" s="116">
        <v>129</v>
      </c>
      <c r="K117" s="116">
        <v>129</v>
      </c>
      <c r="L117" s="116">
        <v>129</v>
      </c>
      <c r="M117" s="116">
        <v>129</v>
      </c>
      <c r="N117" s="116">
        <v>129</v>
      </c>
      <c r="O117" s="75"/>
      <c r="P117" s="75"/>
      <c r="Q117" s="19"/>
      <c r="R117" s="19"/>
      <c r="S117" s="19"/>
      <c r="T117" s="19"/>
      <c r="U117" s="5"/>
      <c r="V117" s="12"/>
    </row>
    <row r="118" spans="1:22" x14ac:dyDescent="0.25">
      <c r="A118" s="32"/>
      <c r="B118" s="4"/>
      <c r="C118" s="23" t="s">
        <v>128</v>
      </c>
      <c r="D118" s="115" t="s">
        <v>135</v>
      </c>
      <c r="E118" s="116">
        <v>24</v>
      </c>
      <c r="F118" s="116">
        <v>24</v>
      </c>
      <c r="G118" s="116">
        <v>24</v>
      </c>
      <c r="H118" s="116">
        <v>24</v>
      </c>
      <c r="I118" s="116">
        <v>24</v>
      </c>
      <c r="J118" s="116">
        <v>24</v>
      </c>
      <c r="K118" s="116">
        <v>24</v>
      </c>
      <c r="L118" s="116">
        <v>24</v>
      </c>
      <c r="M118" s="116">
        <v>24</v>
      </c>
      <c r="N118" s="116">
        <v>24</v>
      </c>
      <c r="O118" s="75"/>
      <c r="P118" s="75"/>
      <c r="Q118" s="19"/>
      <c r="R118" s="19"/>
      <c r="S118" s="19"/>
      <c r="T118" s="19"/>
      <c r="U118" s="5"/>
      <c r="V118" s="12"/>
    </row>
    <row r="119" spans="1:22" x14ac:dyDescent="0.25">
      <c r="A119" s="32"/>
      <c r="B119" s="4"/>
      <c r="C119" s="23" t="s">
        <v>136</v>
      </c>
      <c r="D119" s="115" t="s">
        <v>138</v>
      </c>
      <c r="E119" s="116">
        <v>30</v>
      </c>
      <c r="F119" s="116">
        <v>30</v>
      </c>
      <c r="G119" s="116">
        <v>30</v>
      </c>
      <c r="H119" s="116">
        <v>30</v>
      </c>
      <c r="I119" s="116">
        <v>30</v>
      </c>
      <c r="J119" s="116">
        <v>30</v>
      </c>
      <c r="K119" s="116">
        <v>30</v>
      </c>
      <c r="L119" s="116">
        <v>30</v>
      </c>
      <c r="M119" s="116">
        <v>30</v>
      </c>
      <c r="N119" s="116">
        <v>30</v>
      </c>
      <c r="O119" s="75"/>
      <c r="P119" s="75"/>
      <c r="Q119" s="19"/>
      <c r="R119" s="19"/>
      <c r="S119" s="19"/>
      <c r="T119" s="19"/>
      <c r="U119" s="5"/>
      <c r="V119" s="12"/>
    </row>
    <row r="120" spans="1:22" x14ac:dyDescent="0.25">
      <c r="A120" s="32"/>
      <c r="B120" s="4"/>
      <c r="C120" s="127"/>
      <c r="D120" s="41"/>
      <c r="E120" s="75"/>
      <c r="F120" s="75"/>
      <c r="G120" s="75"/>
      <c r="H120" s="75"/>
      <c r="I120" s="75"/>
      <c r="J120" s="75"/>
      <c r="K120" s="75"/>
      <c r="L120" s="75"/>
      <c r="M120" s="75"/>
      <c r="N120" s="75"/>
      <c r="O120" s="75"/>
      <c r="P120" s="75"/>
      <c r="Q120" s="19"/>
      <c r="R120" s="19"/>
      <c r="S120" s="19"/>
      <c r="T120" s="19"/>
      <c r="U120" s="5"/>
      <c r="V120" s="12"/>
    </row>
    <row r="121" spans="1:22" ht="21" x14ac:dyDescent="0.35">
      <c r="A121" s="32"/>
      <c r="B121" s="307" t="s">
        <v>643</v>
      </c>
      <c r="C121" s="308"/>
      <c r="D121" s="308"/>
      <c r="E121" s="308"/>
      <c r="F121" s="308"/>
      <c r="G121" s="308"/>
      <c r="H121" s="308"/>
      <c r="I121" s="308"/>
      <c r="J121" s="308"/>
      <c r="K121" s="308"/>
      <c r="L121" s="308"/>
      <c r="M121" s="308"/>
      <c r="N121" s="308"/>
      <c r="O121" s="308"/>
      <c r="P121" s="308"/>
      <c r="Q121" s="308"/>
      <c r="R121" s="308"/>
      <c r="S121" s="308"/>
      <c r="T121" s="308"/>
      <c r="U121" s="309"/>
      <c r="V121" s="12"/>
    </row>
    <row r="122" spans="1:22" x14ac:dyDescent="0.25">
      <c r="A122" s="32"/>
      <c r="B122" s="4"/>
      <c r="C122" s="127"/>
      <c r="D122" s="41"/>
      <c r="E122" s="75"/>
      <c r="F122" s="75"/>
      <c r="G122" s="75"/>
      <c r="H122" s="75"/>
      <c r="I122" s="75"/>
      <c r="J122" s="75"/>
      <c r="K122" s="75"/>
      <c r="L122" s="75"/>
      <c r="M122" s="75"/>
      <c r="N122" s="75"/>
      <c r="O122" s="75"/>
      <c r="P122" s="75"/>
      <c r="Q122" s="19"/>
      <c r="R122" s="19"/>
      <c r="S122" s="19"/>
      <c r="T122" s="19"/>
      <c r="U122" s="5"/>
      <c r="V122" s="12"/>
    </row>
    <row r="123" spans="1:22" ht="30" x14ac:dyDescent="0.25">
      <c r="A123" s="32"/>
      <c r="B123" s="4"/>
      <c r="C123" s="23" t="s">
        <v>19</v>
      </c>
      <c r="D123" s="23" t="s">
        <v>548</v>
      </c>
      <c r="E123" s="23" t="s">
        <v>549</v>
      </c>
      <c r="F123" s="23" t="s">
        <v>550</v>
      </c>
      <c r="G123" s="75"/>
      <c r="H123" s="75"/>
      <c r="I123" s="75"/>
      <c r="J123" s="75"/>
      <c r="K123" s="75"/>
      <c r="L123" s="75"/>
      <c r="M123" s="75"/>
      <c r="N123" s="75"/>
      <c r="O123" s="75"/>
      <c r="P123" s="75"/>
      <c r="Q123" s="19"/>
      <c r="R123" s="19"/>
      <c r="S123" s="19"/>
      <c r="T123" s="19"/>
      <c r="U123" s="5"/>
      <c r="V123" s="12"/>
    </row>
    <row r="124" spans="1:22" x14ac:dyDescent="0.25">
      <c r="A124" s="32"/>
      <c r="B124" s="4"/>
      <c r="C124" s="23" t="s">
        <v>23</v>
      </c>
      <c r="D124" s="128" t="s">
        <v>341</v>
      </c>
      <c r="E124" s="116" t="s">
        <v>341</v>
      </c>
      <c r="F124" s="116">
        <v>28.4</v>
      </c>
      <c r="G124" s="75"/>
      <c r="H124" s="75"/>
      <c r="I124" s="75"/>
      <c r="J124" s="75"/>
      <c r="K124" s="75"/>
      <c r="L124" s="75"/>
      <c r="M124" s="75"/>
      <c r="N124" s="75"/>
      <c r="O124" s="75"/>
      <c r="P124" s="75"/>
      <c r="Q124" s="19"/>
      <c r="R124" s="19"/>
      <c r="S124" s="19"/>
      <c r="T124" s="19"/>
      <c r="U124" s="5"/>
      <c r="V124" s="12"/>
    </row>
    <row r="125" spans="1:22" x14ac:dyDescent="0.25">
      <c r="A125" s="32"/>
      <c r="B125" s="4"/>
      <c r="C125" s="23" t="s">
        <v>384</v>
      </c>
      <c r="D125" s="128" t="s">
        <v>341</v>
      </c>
      <c r="E125" s="116" t="s">
        <v>341</v>
      </c>
      <c r="F125" s="116">
        <v>28.2</v>
      </c>
      <c r="G125" s="75"/>
      <c r="H125" s="75"/>
      <c r="I125" s="75"/>
      <c r="J125" s="75"/>
      <c r="K125" s="75"/>
      <c r="L125" s="75"/>
      <c r="M125" s="75"/>
      <c r="N125" s="75"/>
      <c r="O125" s="75"/>
      <c r="P125" s="75"/>
      <c r="Q125" s="19"/>
      <c r="R125" s="19"/>
      <c r="S125" s="19"/>
      <c r="T125" s="19"/>
      <c r="U125" s="5"/>
      <c r="V125" s="12"/>
    </row>
    <row r="126" spans="1:22" x14ac:dyDescent="0.25">
      <c r="A126" s="32"/>
      <c r="B126" s="4"/>
      <c r="C126" s="23" t="s">
        <v>5</v>
      </c>
      <c r="D126" s="128">
        <v>8.9</v>
      </c>
      <c r="E126" s="116">
        <v>470</v>
      </c>
      <c r="F126" s="116">
        <v>85.8</v>
      </c>
      <c r="G126" s="75"/>
      <c r="H126" s="75"/>
      <c r="I126" s="75"/>
      <c r="J126" s="75"/>
      <c r="K126" s="75"/>
      <c r="L126" s="75"/>
      <c r="M126" s="75"/>
      <c r="N126" s="75"/>
      <c r="O126" s="75"/>
      <c r="P126" s="75"/>
      <c r="Q126" s="19"/>
      <c r="R126" s="19"/>
      <c r="S126" s="19"/>
      <c r="T126" s="19"/>
      <c r="U126" s="5"/>
      <c r="V126" s="12"/>
    </row>
    <row r="127" spans="1:22" x14ac:dyDescent="0.25">
      <c r="A127" s="32"/>
      <c r="B127" s="4"/>
      <c r="C127" s="23" t="s">
        <v>25</v>
      </c>
      <c r="D127" s="128">
        <v>10.9</v>
      </c>
      <c r="E127" s="116">
        <v>470</v>
      </c>
      <c r="F127" s="116">
        <v>83.7</v>
      </c>
      <c r="G127" s="75"/>
      <c r="H127" s="75"/>
      <c r="I127" s="75"/>
      <c r="J127" s="75"/>
      <c r="K127" s="75"/>
      <c r="L127" s="75"/>
      <c r="M127" s="75"/>
      <c r="N127" s="75"/>
      <c r="O127" s="75"/>
      <c r="P127" s="75"/>
      <c r="Q127" s="19"/>
      <c r="R127" s="19"/>
      <c r="S127" s="19"/>
      <c r="T127" s="19"/>
      <c r="U127" s="5"/>
      <c r="V127" s="12"/>
    </row>
    <row r="128" spans="1:22" x14ac:dyDescent="0.25">
      <c r="A128" s="32"/>
      <c r="B128" s="4"/>
      <c r="C128" s="23" t="s">
        <v>6</v>
      </c>
      <c r="D128" s="128">
        <v>11.3</v>
      </c>
      <c r="E128" s="116">
        <v>820</v>
      </c>
      <c r="F128" s="116">
        <v>79.3</v>
      </c>
      <c r="G128" s="75"/>
      <c r="H128" s="75"/>
      <c r="I128" s="75"/>
      <c r="J128" s="75"/>
      <c r="K128" s="75"/>
      <c r="L128" s="75"/>
      <c r="M128" s="75"/>
      <c r="N128" s="75"/>
      <c r="O128" s="75"/>
      <c r="P128" s="75"/>
      <c r="Q128" s="19"/>
      <c r="R128" s="19"/>
      <c r="S128" s="19"/>
      <c r="T128" s="19"/>
      <c r="U128" s="5"/>
      <c r="V128" s="12"/>
    </row>
    <row r="129" spans="1:22" x14ac:dyDescent="0.25">
      <c r="A129" s="32"/>
      <c r="B129" s="4"/>
      <c r="C129" s="23" t="s">
        <v>432</v>
      </c>
      <c r="D129" s="128">
        <v>4.5</v>
      </c>
      <c r="E129" s="116">
        <v>340</v>
      </c>
      <c r="F129" s="116">
        <v>91.7</v>
      </c>
      <c r="G129" s="75"/>
      <c r="H129" s="75"/>
      <c r="I129" s="75"/>
      <c r="J129" s="75"/>
      <c r="K129" s="75"/>
      <c r="L129" s="75"/>
      <c r="M129" s="75"/>
      <c r="N129" s="75"/>
      <c r="O129" s="75"/>
      <c r="P129" s="75"/>
      <c r="Q129" s="19"/>
      <c r="R129" s="19"/>
      <c r="S129" s="19"/>
      <c r="T129" s="19"/>
      <c r="U129" s="5"/>
      <c r="V129" s="12"/>
    </row>
    <row r="130" spans="1:22" x14ac:dyDescent="0.25">
      <c r="A130" s="32"/>
      <c r="B130" s="4"/>
      <c r="C130" s="23" t="s">
        <v>385</v>
      </c>
      <c r="D130" s="128">
        <v>2.7</v>
      </c>
      <c r="E130" s="116">
        <v>650</v>
      </c>
      <c r="F130" s="116">
        <v>89.9</v>
      </c>
      <c r="G130" s="75"/>
      <c r="H130" s="75"/>
      <c r="I130" s="75"/>
      <c r="J130" s="75"/>
      <c r="K130" s="75"/>
      <c r="L130" s="75"/>
      <c r="M130" s="75"/>
      <c r="N130" s="75"/>
      <c r="O130" s="75"/>
      <c r="P130" s="75"/>
      <c r="Q130" s="19"/>
      <c r="R130" s="19"/>
      <c r="S130" s="19"/>
      <c r="T130" s="19"/>
      <c r="U130" s="5"/>
      <c r="V130" s="12"/>
    </row>
    <row r="131" spans="1:22" x14ac:dyDescent="0.25">
      <c r="A131" s="32"/>
      <c r="B131" s="4"/>
      <c r="C131" s="23" t="s">
        <v>105</v>
      </c>
      <c r="D131" s="128">
        <v>19.2</v>
      </c>
      <c r="E131" s="116">
        <v>680</v>
      </c>
      <c r="F131" s="116">
        <v>73.099999999999994</v>
      </c>
      <c r="G131" s="75"/>
      <c r="H131" s="75"/>
      <c r="I131" s="75"/>
      <c r="J131" s="75"/>
      <c r="K131" s="75"/>
      <c r="L131" s="75"/>
      <c r="M131" s="75"/>
      <c r="N131" s="75"/>
      <c r="O131" s="75"/>
      <c r="P131" s="75"/>
      <c r="Q131" s="19"/>
      <c r="R131" s="19"/>
      <c r="S131" s="19"/>
      <c r="T131" s="19"/>
      <c r="U131" s="5"/>
      <c r="V131" s="12"/>
    </row>
    <row r="132" spans="1:22" x14ac:dyDescent="0.25">
      <c r="A132" s="32"/>
      <c r="B132" s="4"/>
      <c r="C132" s="123" t="s">
        <v>433</v>
      </c>
      <c r="D132" s="41"/>
      <c r="E132" s="130"/>
      <c r="F132" s="130"/>
      <c r="G132" s="75"/>
      <c r="H132" s="75"/>
      <c r="I132" s="75"/>
      <c r="J132" s="75"/>
      <c r="K132" s="75"/>
      <c r="L132" s="75"/>
      <c r="M132" s="75"/>
      <c r="N132" s="75"/>
      <c r="O132" s="75"/>
      <c r="P132" s="75"/>
      <c r="Q132" s="19"/>
      <c r="R132" s="19"/>
      <c r="S132" s="19"/>
      <c r="T132" s="19"/>
      <c r="U132" s="5"/>
      <c r="V132" s="12"/>
    </row>
    <row r="133" spans="1:22" x14ac:dyDescent="0.25">
      <c r="A133" s="32"/>
      <c r="B133" s="4"/>
      <c r="C133" s="123" t="s">
        <v>434</v>
      </c>
      <c r="D133" s="41"/>
      <c r="E133" s="130"/>
      <c r="F133" s="130"/>
      <c r="G133" s="75"/>
      <c r="H133" s="75"/>
      <c r="I133" s="75"/>
      <c r="J133" s="75"/>
      <c r="K133" s="75"/>
      <c r="L133" s="75"/>
      <c r="M133" s="75"/>
      <c r="N133" s="75"/>
      <c r="O133" s="75"/>
      <c r="P133" s="75"/>
      <c r="Q133" s="19"/>
      <c r="R133" s="19"/>
      <c r="S133" s="19"/>
      <c r="T133" s="19"/>
      <c r="U133" s="5"/>
      <c r="V133" s="12"/>
    </row>
    <row r="134" spans="1:22" x14ac:dyDescent="0.25">
      <c r="A134" s="32"/>
      <c r="B134" s="99"/>
      <c r="C134" s="93"/>
      <c r="D134" s="40"/>
      <c r="E134" s="40"/>
      <c r="F134" s="40"/>
      <c r="G134" s="40"/>
      <c r="H134" s="40"/>
      <c r="I134" s="40"/>
      <c r="J134" s="40"/>
      <c r="K134" s="40"/>
      <c r="L134" s="40"/>
      <c r="M134" s="40"/>
      <c r="N134" s="40"/>
      <c r="O134" s="40"/>
      <c r="P134" s="40"/>
      <c r="Q134" s="40"/>
      <c r="R134" s="40"/>
      <c r="S134" s="40"/>
      <c r="T134" s="40"/>
      <c r="U134" s="6"/>
      <c r="V134" s="12"/>
    </row>
    <row r="135" spans="1:22" x14ac:dyDescent="0.25">
      <c r="A135" s="15"/>
      <c r="B135" s="39"/>
      <c r="C135" s="39"/>
      <c r="D135" s="15"/>
      <c r="E135" s="15"/>
      <c r="F135" s="15"/>
      <c r="G135" s="15"/>
      <c r="H135" s="15"/>
      <c r="I135" s="15"/>
      <c r="J135" s="15"/>
      <c r="K135" s="15"/>
      <c r="L135" s="15"/>
      <c r="M135" s="15"/>
      <c r="N135" s="15"/>
      <c r="O135" s="15"/>
      <c r="P135" s="15"/>
      <c r="Q135" s="15"/>
      <c r="R135" s="39"/>
      <c r="S135" s="39"/>
      <c r="T135" s="39"/>
      <c r="U135" s="39"/>
      <c r="V135" s="16"/>
    </row>
  </sheetData>
  <mergeCells count="37">
    <mergeCell ref="C14:P17"/>
    <mergeCell ref="B111:U111"/>
    <mergeCell ref="E19:N19"/>
    <mergeCell ref="B2:U2"/>
    <mergeCell ref="B4:U4"/>
    <mergeCell ref="C7:D7"/>
    <mergeCell ref="C8:D8"/>
    <mergeCell ref="C9:D9"/>
    <mergeCell ref="C10:D10"/>
    <mergeCell ref="C6:D6"/>
    <mergeCell ref="B12:U12"/>
    <mergeCell ref="B102:U102"/>
    <mergeCell ref="C45:C48"/>
    <mergeCell ref="C52:C53"/>
    <mergeCell ref="C54:C55"/>
    <mergeCell ref="C56:C57"/>
    <mergeCell ref="C58:C59"/>
    <mergeCell ref="C49:C51"/>
    <mergeCell ref="C42:C44"/>
    <mergeCell ref="C21:C24"/>
    <mergeCell ref="C25:C28"/>
    <mergeCell ref="C31:C33"/>
    <mergeCell ref="C34:C37"/>
    <mergeCell ref="C39:C40"/>
    <mergeCell ref="B86:U86"/>
    <mergeCell ref="B64:U64"/>
    <mergeCell ref="E66:N66"/>
    <mergeCell ref="D70:N70"/>
    <mergeCell ref="B73:U73"/>
    <mergeCell ref="B80:U80"/>
    <mergeCell ref="E113:N113"/>
    <mergeCell ref="B121:U121"/>
    <mergeCell ref="E88:N88"/>
    <mergeCell ref="C90:C93"/>
    <mergeCell ref="C94:C97"/>
    <mergeCell ref="D98:N98"/>
    <mergeCell ref="E104:N10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16E3-4D56-4A59-ABE0-CA997EECFFEE}">
  <sheetPr>
    <tabColor theme="0"/>
  </sheetPr>
  <dimension ref="A1:AG96"/>
  <sheetViews>
    <sheetView workbookViewId="0"/>
  </sheetViews>
  <sheetFormatPr defaultColWidth="9.140625" defaultRowHeight="15" x14ac:dyDescent="0.25"/>
  <cols>
    <col min="1" max="1" width="3.85546875" style="1" customWidth="1"/>
    <col min="2" max="2" width="3.42578125" style="1" customWidth="1"/>
    <col min="3" max="3" width="26.85546875" style="1" customWidth="1"/>
    <col min="4" max="4" width="27.42578125" style="1" customWidth="1"/>
    <col min="5" max="7" width="9.140625" style="1" customWidth="1"/>
    <col min="8" max="14" width="9.140625" style="1"/>
    <col min="15" max="15" width="16.4257812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8"/>
      <c r="B1" s="9"/>
      <c r="C1" s="9"/>
      <c r="D1" s="9"/>
      <c r="E1" s="9"/>
      <c r="F1" s="9"/>
      <c r="G1" s="9"/>
      <c r="H1" s="9"/>
      <c r="I1" s="9"/>
      <c r="J1" s="9"/>
      <c r="K1" s="9"/>
      <c r="L1" s="9"/>
      <c r="M1" s="9"/>
      <c r="N1" s="9"/>
      <c r="O1" s="9"/>
      <c r="P1" s="9"/>
      <c r="Q1" s="9"/>
      <c r="R1" s="9"/>
      <c r="S1" s="9"/>
      <c r="T1" s="9"/>
      <c r="U1" s="9"/>
      <c r="V1" s="10"/>
    </row>
    <row r="2" spans="1:33" ht="31.5" x14ac:dyDescent="0.5">
      <c r="A2" s="32"/>
      <c r="B2" s="294" t="s">
        <v>147</v>
      </c>
      <c r="C2" s="295"/>
      <c r="D2" s="295"/>
      <c r="E2" s="295"/>
      <c r="F2" s="295"/>
      <c r="G2" s="295"/>
      <c r="H2" s="295"/>
      <c r="I2" s="295"/>
      <c r="J2" s="295"/>
      <c r="K2" s="295"/>
      <c r="L2" s="295"/>
      <c r="M2" s="295"/>
      <c r="N2" s="295"/>
      <c r="O2" s="295"/>
      <c r="P2" s="295"/>
      <c r="Q2" s="295"/>
      <c r="R2" s="295"/>
      <c r="S2" s="295"/>
      <c r="T2" s="295"/>
      <c r="U2" s="296"/>
      <c r="V2" s="12"/>
    </row>
    <row r="3" spans="1:33" x14ac:dyDescent="0.25">
      <c r="A3" s="32"/>
      <c r="B3" s="27"/>
      <c r="C3" s="28"/>
      <c r="D3" s="28"/>
      <c r="E3" s="28"/>
      <c r="F3" s="28"/>
      <c r="G3" s="28"/>
      <c r="H3" s="28"/>
      <c r="I3" s="28"/>
      <c r="J3" s="28"/>
      <c r="K3" s="28"/>
      <c r="L3" s="28"/>
      <c r="M3" s="28"/>
      <c r="N3" s="28"/>
      <c r="O3" s="28"/>
      <c r="P3" s="28"/>
      <c r="Q3" s="28"/>
      <c r="R3" s="28"/>
      <c r="S3" s="28"/>
      <c r="T3" s="28"/>
      <c r="U3" s="29"/>
      <c r="V3" s="12"/>
    </row>
    <row r="4" spans="1:33" ht="21" x14ac:dyDescent="0.35">
      <c r="A4" s="32"/>
      <c r="B4" s="307" t="s">
        <v>644</v>
      </c>
      <c r="C4" s="308"/>
      <c r="D4" s="308"/>
      <c r="E4" s="308"/>
      <c r="F4" s="308"/>
      <c r="G4" s="308"/>
      <c r="H4" s="308"/>
      <c r="I4" s="308"/>
      <c r="J4" s="308"/>
      <c r="K4" s="308"/>
      <c r="L4" s="308"/>
      <c r="M4" s="308"/>
      <c r="N4" s="308"/>
      <c r="O4" s="308"/>
      <c r="P4" s="308"/>
      <c r="Q4" s="308"/>
      <c r="R4" s="308"/>
      <c r="S4" s="308"/>
      <c r="T4" s="308"/>
      <c r="U4" s="309"/>
      <c r="V4" s="12"/>
    </row>
    <row r="5" spans="1:33" x14ac:dyDescent="0.25">
      <c r="A5" s="32"/>
      <c r="B5" s="4"/>
      <c r="E5" s="19"/>
      <c r="F5" s="19"/>
      <c r="G5" s="19"/>
      <c r="H5" s="19"/>
      <c r="I5" s="19"/>
      <c r="J5" s="19"/>
      <c r="K5" s="19"/>
      <c r="L5" s="19"/>
      <c r="M5" s="19"/>
      <c r="N5" s="19"/>
      <c r="O5" s="19"/>
      <c r="P5" s="19"/>
      <c r="Q5" s="19"/>
      <c r="R5" s="19"/>
      <c r="S5" s="19"/>
      <c r="T5" s="19"/>
      <c r="U5" s="5"/>
      <c r="V5" s="12"/>
    </row>
    <row r="6" spans="1:33" x14ac:dyDescent="0.25">
      <c r="A6" s="32"/>
      <c r="B6" s="4"/>
      <c r="C6" s="248"/>
      <c r="D6" s="249"/>
      <c r="E6" s="23">
        <v>2025</v>
      </c>
      <c r="F6" s="23">
        <v>2026</v>
      </c>
      <c r="G6" s="23">
        <v>2027</v>
      </c>
      <c r="H6" s="23">
        <v>2028</v>
      </c>
      <c r="I6" s="23">
        <v>2029</v>
      </c>
      <c r="J6" s="23">
        <v>2030</v>
      </c>
      <c r="K6" s="23">
        <v>2031</v>
      </c>
      <c r="L6" s="23">
        <v>2032</v>
      </c>
      <c r="M6" s="23">
        <v>2033</v>
      </c>
      <c r="N6" s="23">
        <v>2034</v>
      </c>
      <c r="P6" s="19"/>
      <c r="Q6" s="19"/>
      <c r="R6" s="19"/>
      <c r="S6" s="19"/>
      <c r="T6" s="19"/>
      <c r="U6" s="5"/>
      <c r="V6" s="12"/>
      <c r="X6" s="131"/>
      <c r="Z6" s="131"/>
      <c r="AA6" s="131"/>
      <c r="AB6" s="131"/>
      <c r="AC6" s="131"/>
      <c r="AD6" s="131"/>
      <c r="AE6" s="131"/>
      <c r="AF6" s="131"/>
      <c r="AG6" s="131"/>
    </row>
    <row r="7" spans="1:33" x14ac:dyDescent="0.25">
      <c r="A7" s="32"/>
      <c r="B7" s="4"/>
      <c r="C7" s="303" t="s">
        <v>435</v>
      </c>
      <c r="D7" s="304"/>
      <c r="E7" s="59">
        <v>1570</v>
      </c>
      <c r="F7" s="59">
        <v>1630</v>
      </c>
      <c r="G7" s="59">
        <v>1710</v>
      </c>
      <c r="H7" s="59">
        <v>1760</v>
      </c>
      <c r="I7" s="59">
        <v>1800</v>
      </c>
      <c r="J7" s="59">
        <v>1840</v>
      </c>
      <c r="K7" s="59">
        <v>1880</v>
      </c>
      <c r="L7" s="59">
        <v>1910</v>
      </c>
      <c r="M7" s="59">
        <v>1960</v>
      </c>
      <c r="N7" s="59">
        <v>2000</v>
      </c>
      <c r="P7" s="19"/>
      <c r="Q7" s="19"/>
      <c r="R7" s="19"/>
      <c r="S7" s="19"/>
      <c r="T7" s="19"/>
      <c r="U7" s="5"/>
      <c r="V7" s="12"/>
      <c r="X7" s="21"/>
    </row>
    <row r="8" spans="1:33" x14ac:dyDescent="0.25">
      <c r="A8" s="32"/>
      <c r="B8" s="4"/>
      <c r="C8" s="303" t="s">
        <v>130</v>
      </c>
      <c r="D8" s="304"/>
      <c r="E8" s="113">
        <v>125</v>
      </c>
      <c r="F8" s="113">
        <v>125</v>
      </c>
      <c r="G8" s="113">
        <v>175</v>
      </c>
      <c r="H8" s="113">
        <v>175</v>
      </c>
      <c r="I8" s="113">
        <v>175</v>
      </c>
      <c r="J8" s="113">
        <v>175</v>
      </c>
      <c r="K8" s="113">
        <v>175</v>
      </c>
      <c r="L8" s="113">
        <v>175</v>
      </c>
      <c r="M8" s="113">
        <v>175</v>
      </c>
      <c r="N8" s="113">
        <v>175</v>
      </c>
      <c r="P8" s="19"/>
      <c r="Q8" s="19"/>
      <c r="R8" s="19"/>
      <c r="S8" s="19"/>
      <c r="T8" s="19"/>
      <c r="U8" s="5"/>
      <c r="V8" s="12"/>
      <c r="X8" s="21"/>
    </row>
    <row r="9" spans="1:33" x14ac:dyDescent="0.25">
      <c r="A9" s="32"/>
      <c r="B9" s="4"/>
      <c r="C9" s="303" t="s">
        <v>132</v>
      </c>
      <c r="D9" s="304"/>
      <c r="E9" s="116">
        <v>1770</v>
      </c>
      <c r="F9" s="116">
        <v>1830</v>
      </c>
      <c r="G9" s="116">
        <v>1910</v>
      </c>
      <c r="H9" s="116">
        <v>1960</v>
      </c>
      <c r="I9" s="116">
        <v>2000</v>
      </c>
      <c r="J9" s="116">
        <v>2040</v>
      </c>
      <c r="K9" s="116">
        <v>2080</v>
      </c>
      <c r="L9" s="116">
        <v>2110</v>
      </c>
      <c r="M9" s="116">
        <v>2160</v>
      </c>
      <c r="N9" s="116">
        <v>2200</v>
      </c>
      <c r="P9" s="19"/>
      <c r="Q9" s="19"/>
      <c r="R9" s="19"/>
      <c r="S9" s="19"/>
      <c r="T9" s="19"/>
      <c r="U9" s="5"/>
      <c r="V9" s="12"/>
      <c r="X9" s="21"/>
    </row>
    <row r="10" spans="1:33" x14ac:dyDescent="0.25">
      <c r="A10" s="32"/>
      <c r="B10" s="4"/>
      <c r="E10" s="19"/>
      <c r="F10" s="19"/>
      <c r="G10" s="19"/>
      <c r="H10" s="19"/>
      <c r="I10" s="19"/>
      <c r="J10" s="19"/>
      <c r="K10" s="19"/>
      <c r="L10" s="19"/>
      <c r="M10" s="19"/>
      <c r="N10" s="19"/>
      <c r="O10" s="19"/>
      <c r="P10" s="19"/>
      <c r="Q10" s="19"/>
      <c r="R10" s="19"/>
      <c r="S10" s="19"/>
      <c r="T10" s="19"/>
      <c r="U10" s="5"/>
      <c r="V10" s="12"/>
      <c r="X10" s="21"/>
    </row>
    <row r="11" spans="1:33" ht="21" x14ac:dyDescent="0.35">
      <c r="A11" s="32"/>
      <c r="B11" s="307" t="s">
        <v>645</v>
      </c>
      <c r="C11" s="308"/>
      <c r="D11" s="308"/>
      <c r="E11" s="308"/>
      <c r="F11" s="308"/>
      <c r="G11" s="308"/>
      <c r="H11" s="308"/>
      <c r="I11" s="308"/>
      <c r="J11" s="308"/>
      <c r="K11" s="308"/>
      <c r="L11" s="308"/>
      <c r="M11" s="308"/>
      <c r="N11" s="308"/>
      <c r="O11" s="308"/>
      <c r="P11" s="308"/>
      <c r="Q11" s="308"/>
      <c r="R11" s="308"/>
      <c r="S11" s="308"/>
      <c r="T11" s="308"/>
      <c r="U11" s="309"/>
      <c r="V11" s="12"/>
      <c r="X11" s="21"/>
    </row>
    <row r="12" spans="1:33" x14ac:dyDescent="0.25">
      <c r="A12" s="12"/>
      <c r="V12" s="89"/>
      <c r="X12" s="21"/>
    </row>
    <row r="13" spans="1:33" x14ac:dyDescent="0.25">
      <c r="A13" s="12"/>
      <c r="C13" s="315" t="s">
        <v>562</v>
      </c>
      <c r="D13" s="316"/>
      <c r="E13" s="316"/>
      <c r="F13" s="316"/>
      <c r="G13" s="316"/>
      <c r="H13" s="316"/>
      <c r="I13" s="316"/>
      <c r="J13" s="316"/>
      <c r="K13" s="316"/>
      <c r="L13" s="316"/>
      <c r="M13" s="316"/>
      <c r="N13" s="316"/>
      <c r="O13" s="316"/>
      <c r="P13" s="317"/>
      <c r="V13" s="89"/>
      <c r="X13" s="21"/>
    </row>
    <row r="14" spans="1:33" x14ac:dyDescent="0.25">
      <c r="A14" s="12"/>
      <c r="C14" s="318"/>
      <c r="D14" s="319"/>
      <c r="E14" s="319"/>
      <c r="F14" s="319"/>
      <c r="G14" s="319"/>
      <c r="H14" s="319"/>
      <c r="I14" s="319"/>
      <c r="J14" s="319"/>
      <c r="K14" s="319"/>
      <c r="L14" s="319"/>
      <c r="M14" s="319"/>
      <c r="N14" s="319"/>
      <c r="O14" s="319"/>
      <c r="P14" s="320"/>
      <c r="V14" s="89"/>
      <c r="X14" s="21"/>
    </row>
    <row r="15" spans="1:33" x14ac:dyDescent="0.25">
      <c r="A15" s="12"/>
      <c r="C15" s="318"/>
      <c r="D15" s="319"/>
      <c r="E15" s="319"/>
      <c r="F15" s="319"/>
      <c r="G15" s="319"/>
      <c r="H15" s="319"/>
      <c r="I15" s="319"/>
      <c r="J15" s="319"/>
      <c r="K15" s="319"/>
      <c r="L15" s="319"/>
      <c r="M15" s="319"/>
      <c r="N15" s="319"/>
      <c r="O15" s="319"/>
      <c r="P15" s="320"/>
      <c r="V15" s="89"/>
      <c r="X15" s="21"/>
    </row>
    <row r="16" spans="1:33" x14ac:dyDescent="0.25">
      <c r="A16" s="12"/>
      <c r="C16" s="321"/>
      <c r="D16" s="322"/>
      <c r="E16" s="322"/>
      <c r="F16" s="322"/>
      <c r="G16" s="322"/>
      <c r="H16" s="322"/>
      <c r="I16" s="322"/>
      <c r="J16" s="322"/>
      <c r="K16" s="322"/>
      <c r="L16" s="322"/>
      <c r="M16" s="322"/>
      <c r="N16" s="322"/>
      <c r="O16" s="322"/>
      <c r="P16" s="323"/>
      <c r="V16" s="89"/>
      <c r="X16" s="21"/>
    </row>
    <row r="17" spans="1:25" x14ac:dyDescent="0.25">
      <c r="A17" s="12"/>
      <c r="V17" s="89"/>
      <c r="X17" s="21"/>
    </row>
    <row r="18" spans="1:25" ht="15" customHeight="1" x14ac:dyDescent="0.25">
      <c r="A18" s="32"/>
      <c r="B18" s="4"/>
      <c r="C18" s="41"/>
      <c r="D18" s="41"/>
      <c r="E18" s="247" t="s">
        <v>415</v>
      </c>
      <c r="F18" s="247"/>
      <c r="G18" s="247"/>
      <c r="H18" s="247"/>
      <c r="I18" s="247"/>
      <c r="J18" s="247"/>
      <c r="K18" s="247"/>
      <c r="L18" s="247"/>
      <c r="M18" s="247"/>
      <c r="N18" s="247"/>
      <c r="Q18" s="19"/>
      <c r="R18" s="19"/>
      <c r="S18" s="19"/>
      <c r="T18" s="19"/>
      <c r="V18" s="89"/>
      <c r="X18" s="21"/>
    </row>
    <row r="19" spans="1:25" ht="30.75" customHeight="1" x14ac:dyDescent="0.25">
      <c r="A19" s="32"/>
      <c r="B19" s="4"/>
      <c r="C19" s="23" t="s">
        <v>416</v>
      </c>
      <c r="D19" s="23" t="s">
        <v>18</v>
      </c>
      <c r="E19" s="23">
        <v>2025</v>
      </c>
      <c r="F19" s="23">
        <v>2026</v>
      </c>
      <c r="G19" s="23">
        <v>2027</v>
      </c>
      <c r="H19" s="23">
        <v>2028</v>
      </c>
      <c r="I19" s="23">
        <v>2029</v>
      </c>
      <c r="J19" s="23">
        <v>2030</v>
      </c>
      <c r="K19" s="23">
        <v>2031</v>
      </c>
      <c r="L19" s="23">
        <v>2032</v>
      </c>
      <c r="M19" s="23">
        <v>2033</v>
      </c>
      <c r="N19" s="23">
        <v>2034</v>
      </c>
      <c r="Q19" s="19"/>
      <c r="R19" s="19"/>
      <c r="S19" s="19"/>
      <c r="T19" s="19"/>
      <c r="U19" s="5"/>
      <c r="V19" s="12"/>
      <c r="X19" s="21"/>
    </row>
    <row r="20" spans="1:25" x14ac:dyDescent="0.25">
      <c r="A20" s="32"/>
      <c r="B20" s="4"/>
      <c r="C20" s="23" t="s">
        <v>119</v>
      </c>
      <c r="D20" s="115" t="s">
        <v>119</v>
      </c>
      <c r="E20" s="59">
        <v>79</v>
      </c>
      <c r="F20" s="59">
        <v>79</v>
      </c>
      <c r="G20" s="59">
        <v>79</v>
      </c>
      <c r="H20" s="59">
        <v>79</v>
      </c>
      <c r="I20" s="59">
        <v>79</v>
      </c>
      <c r="J20" s="59">
        <v>79</v>
      </c>
      <c r="K20" s="59">
        <v>79</v>
      </c>
      <c r="L20" s="59">
        <v>79</v>
      </c>
      <c r="M20" s="59">
        <v>79</v>
      </c>
      <c r="N20" s="59">
        <v>79</v>
      </c>
      <c r="Q20" s="19"/>
      <c r="R20" s="19"/>
      <c r="S20" s="19"/>
      <c r="T20" s="19"/>
      <c r="U20" s="5"/>
      <c r="V20" s="12"/>
    </row>
    <row r="21" spans="1:25" x14ac:dyDescent="0.25">
      <c r="A21" s="32"/>
      <c r="B21" s="4"/>
      <c r="C21" s="23" t="s">
        <v>122</v>
      </c>
      <c r="D21" s="115" t="s">
        <v>123</v>
      </c>
      <c r="E21" s="59">
        <v>12</v>
      </c>
      <c r="F21" s="59">
        <v>12</v>
      </c>
      <c r="G21" s="59">
        <v>12</v>
      </c>
      <c r="H21" s="59">
        <v>12</v>
      </c>
      <c r="I21" s="59">
        <v>12</v>
      </c>
      <c r="J21" s="59">
        <v>12</v>
      </c>
      <c r="K21" s="59">
        <v>12</v>
      </c>
      <c r="L21" s="59">
        <v>12</v>
      </c>
      <c r="M21" s="59">
        <v>12</v>
      </c>
      <c r="N21" s="59">
        <v>12</v>
      </c>
      <c r="Q21" s="19"/>
      <c r="R21" s="19"/>
      <c r="S21" s="19"/>
      <c r="T21" s="19"/>
      <c r="U21" s="5"/>
      <c r="V21" s="12"/>
    </row>
    <row r="22" spans="1:25" x14ac:dyDescent="0.25">
      <c r="A22" s="32"/>
      <c r="B22" s="4"/>
      <c r="C22" s="232" t="s">
        <v>116</v>
      </c>
      <c r="D22" s="115" t="s">
        <v>117</v>
      </c>
      <c r="E22" s="59">
        <v>53</v>
      </c>
      <c r="F22" s="59">
        <v>53</v>
      </c>
      <c r="G22" s="59">
        <v>53</v>
      </c>
      <c r="H22" s="59">
        <v>53</v>
      </c>
      <c r="I22" s="59">
        <v>53</v>
      </c>
      <c r="J22" s="59">
        <v>53</v>
      </c>
      <c r="K22" s="59">
        <v>53</v>
      </c>
      <c r="L22" s="59">
        <v>53</v>
      </c>
      <c r="M22" s="59">
        <v>53</v>
      </c>
      <c r="N22" s="59">
        <v>53</v>
      </c>
      <c r="Q22" s="19"/>
      <c r="R22" s="19"/>
      <c r="S22" s="19"/>
      <c r="T22" s="19"/>
      <c r="U22" s="5"/>
      <c r="V22" s="12"/>
    </row>
    <row r="23" spans="1:25" x14ac:dyDescent="0.25">
      <c r="A23" s="32"/>
      <c r="B23" s="4"/>
      <c r="C23" s="233"/>
      <c r="D23" s="115" t="s">
        <v>118</v>
      </c>
      <c r="E23" s="59">
        <v>408</v>
      </c>
      <c r="F23" s="59">
        <v>408</v>
      </c>
      <c r="G23" s="59">
        <v>408</v>
      </c>
      <c r="H23" s="59">
        <v>408</v>
      </c>
      <c r="I23" s="59">
        <v>408</v>
      </c>
      <c r="J23" s="59">
        <v>408</v>
      </c>
      <c r="K23" s="59">
        <v>408</v>
      </c>
      <c r="L23" s="59">
        <v>408</v>
      </c>
      <c r="M23" s="59">
        <v>408</v>
      </c>
      <c r="N23" s="59">
        <v>408</v>
      </c>
      <c r="Q23" s="19"/>
      <c r="R23" s="19"/>
      <c r="S23" s="19"/>
      <c r="T23" s="19"/>
      <c r="U23" s="5"/>
      <c r="V23" s="12"/>
    </row>
    <row r="24" spans="1:25" x14ac:dyDescent="0.25">
      <c r="A24" s="32"/>
      <c r="B24" s="4"/>
      <c r="C24" s="232" t="s">
        <v>109</v>
      </c>
      <c r="D24" s="115" t="s">
        <v>110</v>
      </c>
      <c r="E24" s="59">
        <v>246</v>
      </c>
      <c r="F24" s="59">
        <v>246</v>
      </c>
      <c r="G24" s="59">
        <v>246</v>
      </c>
      <c r="H24" s="59">
        <v>246</v>
      </c>
      <c r="I24" s="59">
        <v>246</v>
      </c>
      <c r="J24" s="59">
        <v>246</v>
      </c>
      <c r="K24" s="59">
        <v>246</v>
      </c>
      <c r="L24" s="59">
        <v>246</v>
      </c>
      <c r="M24" s="59">
        <v>246</v>
      </c>
      <c r="N24" s="59">
        <v>246</v>
      </c>
      <c r="Q24" s="19"/>
      <c r="R24" s="19"/>
      <c r="S24" s="19"/>
      <c r="T24" s="19"/>
      <c r="U24" s="5"/>
      <c r="V24" s="12"/>
    </row>
    <row r="25" spans="1:25" x14ac:dyDescent="0.25">
      <c r="A25" s="32"/>
      <c r="B25" s="4"/>
      <c r="C25" s="314"/>
      <c r="D25" s="115" t="s">
        <v>111</v>
      </c>
      <c r="E25" s="59">
        <v>246</v>
      </c>
      <c r="F25" s="59">
        <v>246</v>
      </c>
      <c r="G25" s="59">
        <v>246</v>
      </c>
      <c r="H25" s="59">
        <v>246</v>
      </c>
      <c r="I25" s="59">
        <v>246</v>
      </c>
      <c r="J25" s="59">
        <v>246</v>
      </c>
      <c r="K25" s="59">
        <v>246</v>
      </c>
      <c r="L25" s="59">
        <v>246</v>
      </c>
      <c r="M25" s="59">
        <v>246</v>
      </c>
      <c r="N25" s="59">
        <v>246</v>
      </c>
      <c r="Q25" s="19"/>
      <c r="R25" s="19"/>
      <c r="S25" s="19"/>
      <c r="T25" s="19"/>
      <c r="U25" s="5"/>
      <c r="V25" s="12"/>
    </row>
    <row r="26" spans="1:25" x14ac:dyDescent="0.25">
      <c r="A26" s="32"/>
      <c r="B26" s="4"/>
      <c r="C26" s="314"/>
      <c r="D26" s="115" t="s">
        <v>112</v>
      </c>
      <c r="E26" s="59">
        <v>101</v>
      </c>
      <c r="F26" s="59">
        <v>101</v>
      </c>
      <c r="G26" s="59">
        <v>101</v>
      </c>
      <c r="H26" s="59">
        <v>101</v>
      </c>
      <c r="I26" s="59">
        <v>101</v>
      </c>
      <c r="J26" s="59">
        <v>101</v>
      </c>
      <c r="K26" s="59">
        <v>101</v>
      </c>
      <c r="L26" s="59">
        <v>101</v>
      </c>
      <c r="M26" s="59">
        <v>101</v>
      </c>
      <c r="N26" s="59">
        <v>101</v>
      </c>
      <c r="Q26" s="19"/>
      <c r="R26" s="19"/>
      <c r="S26" s="19"/>
      <c r="T26" s="19"/>
      <c r="U26" s="5"/>
      <c r="V26" s="12"/>
    </row>
    <row r="27" spans="1:25" x14ac:dyDescent="0.25">
      <c r="A27" s="32"/>
      <c r="B27" s="4"/>
      <c r="C27" s="314"/>
      <c r="D27" s="115" t="s">
        <v>113</v>
      </c>
      <c r="E27" s="59">
        <v>58</v>
      </c>
      <c r="F27" s="59">
        <v>58</v>
      </c>
      <c r="G27" s="59">
        <v>58</v>
      </c>
      <c r="H27" s="59">
        <v>58</v>
      </c>
      <c r="I27" s="59">
        <v>58</v>
      </c>
      <c r="J27" s="59">
        <v>58</v>
      </c>
      <c r="K27" s="59">
        <v>58</v>
      </c>
      <c r="L27" s="59">
        <v>58</v>
      </c>
      <c r="M27" s="59">
        <v>58</v>
      </c>
      <c r="N27" s="59">
        <v>58</v>
      </c>
      <c r="Q27" s="19"/>
      <c r="R27" s="19"/>
      <c r="S27" s="19"/>
      <c r="T27" s="19"/>
      <c r="U27" s="5"/>
      <c r="V27" s="12"/>
      <c r="Y27" s="127"/>
    </row>
    <row r="28" spans="1:25" x14ac:dyDescent="0.25">
      <c r="A28" s="32"/>
      <c r="B28" s="4"/>
      <c r="C28" s="233"/>
      <c r="D28" s="115" t="s">
        <v>114</v>
      </c>
      <c r="E28" s="59">
        <v>58</v>
      </c>
      <c r="F28" s="59">
        <v>58</v>
      </c>
      <c r="G28" s="59">
        <v>58</v>
      </c>
      <c r="H28" s="59">
        <v>58</v>
      </c>
      <c r="I28" s="59">
        <v>58</v>
      </c>
      <c r="J28" s="59">
        <v>58</v>
      </c>
      <c r="K28" s="59">
        <v>58</v>
      </c>
      <c r="L28" s="59">
        <v>58</v>
      </c>
      <c r="M28" s="59">
        <v>58</v>
      </c>
      <c r="N28" s="59">
        <v>58</v>
      </c>
      <c r="Q28" s="19"/>
      <c r="R28" s="19"/>
      <c r="S28" s="19"/>
      <c r="T28" s="19"/>
      <c r="U28" s="5"/>
      <c r="V28" s="12"/>
      <c r="Y28" s="127"/>
    </row>
    <row r="29" spans="1:25" x14ac:dyDescent="0.25">
      <c r="A29" s="32"/>
      <c r="B29" s="4"/>
      <c r="C29" s="232" t="s">
        <v>115</v>
      </c>
      <c r="D29" s="115" t="s">
        <v>92</v>
      </c>
      <c r="E29" s="59">
        <v>29</v>
      </c>
      <c r="F29" s="59">
        <v>29</v>
      </c>
      <c r="G29" s="59">
        <v>29</v>
      </c>
      <c r="H29" s="59">
        <v>29</v>
      </c>
      <c r="I29" s="59">
        <v>29</v>
      </c>
      <c r="J29" s="59">
        <v>29</v>
      </c>
      <c r="K29" s="59">
        <v>29</v>
      </c>
      <c r="L29" s="59">
        <v>29</v>
      </c>
      <c r="M29" s="59">
        <v>29</v>
      </c>
      <c r="N29" s="59">
        <v>29</v>
      </c>
      <c r="Q29" s="19"/>
      <c r="R29" s="19"/>
      <c r="S29" s="19"/>
      <c r="T29" s="19"/>
      <c r="U29" s="5"/>
      <c r="V29" s="12"/>
      <c r="Y29" s="127"/>
    </row>
    <row r="30" spans="1:25" x14ac:dyDescent="0.25">
      <c r="A30" s="32"/>
      <c r="B30" s="4"/>
      <c r="C30" s="314"/>
      <c r="D30" s="115" t="s">
        <v>93</v>
      </c>
      <c r="E30" s="59">
        <v>29</v>
      </c>
      <c r="F30" s="59">
        <v>29</v>
      </c>
      <c r="G30" s="59">
        <v>29</v>
      </c>
      <c r="H30" s="59">
        <v>29</v>
      </c>
      <c r="I30" s="59">
        <v>29</v>
      </c>
      <c r="J30" s="59">
        <v>29</v>
      </c>
      <c r="K30" s="59">
        <v>29</v>
      </c>
      <c r="L30" s="59">
        <v>29</v>
      </c>
      <c r="M30" s="59">
        <v>29</v>
      </c>
      <c r="N30" s="59">
        <v>29</v>
      </c>
      <c r="Q30" s="19"/>
      <c r="R30" s="19"/>
      <c r="S30" s="19"/>
      <c r="T30" s="19"/>
      <c r="U30" s="5"/>
      <c r="V30" s="12"/>
      <c r="Y30" s="127"/>
    </row>
    <row r="31" spans="1:25" x14ac:dyDescent="0.25">
      <c r="A31" s="32"/>
      <c r="B31" s="4"/>
      <c r="C31" s="314"/>
      <c r="D31" s="115" t="s">
        <v>94</v>
      </c>
      <c r="E31" s="59">
        <v>42</v>
      </c>
      <c r="F31" s="59">
        <v>42</v>
      </c>
      <c r="G31" s="59">
        <v>42</v>
      </c>
      <c r="H31" s="59">
        <v>42</v>
      </c>
      <c r="I31" s="59">
        <v>42</v>
      </c>
      <c r="J31" s="59">
        <v>42</v>
      </c>
      <c r="K31" s="59">
        <v>42</v>
      </c>
      <c r="L31" s="59">
        <v>42</v>
      </c>
      <c r="M31" s="59">
        <v>42</v>
      </c>
      <c r="N31" s="59">
        <v>42</v>
      </c>
      <c r="Q31" s="19"/>
      <c r="R31" s="19"/>
      <c r="S31" s="19"/>
      <c r="T31" s="19"/>
      <c r="U31" s="5"/>
      <c r="V31" s="12"/>
    </row>
    <row r="32" spans="1:25" x14ac:dyDescent="0.25">
      <c r="A32" s="32"/>
      <c r="B32" s="4"/>
      <c r="C32" s="314"/>
      <c r="D32" s="115" t="s">
        <v>95</v>
      </c>
      <c r="E32" s="59">
        <v>42</v>
      </c>
      <c r="F32" s="59">
        <v>42</v>
      </c>
      <c r="G32" s="59">
        <v>42</v>
      </c>
      <c r="H32" s="59">
        <v>42</v>
      </c>
      <c r="I32" s="59">
        <v>42</v>
      </c>
      <c r="J32" s="59">
        <v>42</v>
      </c>
      <c r="K32" s="59">
        <v>42</v>
      </c>
      <c r="L32" s="59">
        <v>42</v>
      </c>
      <c r="M32" s="59">
        <v>42</v>
      </c>
      <c r="N32" s="59">
        <v>42</v>
      </c>
      <c r="Q32" s="19"/>
      <c r="R32" s="19"/>
      <c r="S32" s="19"/>
      <c r="T32" s="19"/>
      <c r="U32" s="5"/>
      <c r="V32" s="12"/>
    </row>
    <row r="33" spans="1:22" x14ac:dyDescent="0.25">
      <c r="A33" s="32"/>
      <c r="B33" s="4"/>
      <c r="C33" s="314"/>
      <c r="D33" s="115" t="s">
        <v>551</v>
      </c>
      <c r="E33" s="59">
        <v>350</v>
      </c>
      <c r="F33" s="59">
        <v>350</v>
      </c>
      <c r="G33" s="59">
        <v>350</v>
      </c>
      <c r="H33" s="59">
        <v>350</v>
      </c>
      <c r="I33" s="59">
        <v>350</v>
      </c>
      <c r="J33" s="59">
        <v>350</v>
      </c>
      <c r="K33" s="59">
        <v>350</v>
      </c>
      <c r="L33" s="59">
        <v>350</v>
      </c>
      <c r="M33" s="59">
        <v>350</v>
      </c>
      <c r="N33" s="59">
        <v>350</v>
      </c>
      <c r="Q33" s="19"/>
      <c r="R33" s="19"/>
      <c r="S33" s="19"/>
      <c r="T33" s="19"/>
      <c r="U33" s="5"/>
      <c r="V33" s="12"/>
    </row>
    <row r="34" spans="1:22" x14ac:dyDescent="0.25">
      <c r="A34" s="32"/>
      <c r="B34" s="4"/>
      <c r="C34" s="314"/>
      <c r="D34" s="115" t="s">
        <v>552</v>
      </c>
      <c r="E34" s="59">
        <v>350</v>
      </c>
      <c r="F34" s="59">
        <v>350</v>
      </c>
      <c r="G34" s="59">
        <v>350</v>
      </c>
      <c r="H34" s="59">
        <v>350</v>
      </c>
      <c r="I34" s="59">
        <v>350</v>
      </c>
      <c r="J34" s="59">
        <v>350</v>
      </c>
      <c r="K34" s="59">
        <v>350</v>
      </c>
      <c r="L34" s="59">
        <v>350</v>
      </c>
      <c r="M34" s="59">
        <v>350</v>
      </c>
      <c r="N34" s="59">
        <v>350</v>
      </c>
      <c r="Q34" s="19"/>
      <c r="R34" s="19"/>
      <c r="S34" s="19"/>
      <c r="T34" s="19"/>
      <c r="U34" s="5"/>
      <c r="V34" s="12"/>
    </row>
    <row r="35" spans="1:22" x14ac:dyDescent="0.25">
      <c r="A35" s="32"/>
      <c r="B35" s="4"/>
      <c r="C35" s="23" t="s">
        <v>120</v>
      </c>
      <c r="D35" s="115" t="s">
        <v>120</v>
      </c>
      <c r="E35" s="59">
        <v>18</v>
      </c>
      <c r="F35" s="59">
        <v>18</v>
      </c>
      <c r="G35" s="59">
        <v>18</v>
      </c>
      <c r="H35" s="59">
        <v>18</v>
      </c>
      <c r="I35" s="59">
        <v>18</v>
      </c>
      <c r="J35" s="59">
        <v>18</v>
      </c>
      <c r="K35" s="59">
        <v>18</v>
      </c>
      <c r="L35" s="59">
        <v>18</v>
      </c>
      <c r="M35" s="59">
        <v>18</v>
      </c>
      <c r="N35" s="59">
        <v>18</v>
      </c>
      <c r="Q35" s="19"/>
      <c r="R35" s="19"/>
      <c r="S35" s="19"/>
      <c r="T35" s="19"/>
      <c r="U35" s="5"/>
      <c r="V35" s="12"/>
    </row>
    <row r="36" spans="1:22" x14ac:dyDescent="0.25">
      <c r="A36" s="32"/>
      <c r="B36" s="4"/>
      <c r="Q36" s="19"/>
      <c r="R36" s="19"/>
      <c r="S36" s="19"/>
      <c r="T36" s="19"/>
      <c r="U36" s="5"/>
      <c r="V36" s="12"/>
    </row>
    <row r="37" spans="1:22" ht="21" x14ac:dyDescent="0.35">
      <c r="A37" s="32"/>
      <c r="B37" s="307" t="s">
        <v>638</v>
      </c>
      <c r="C37" s="308"/>
      <c r="D37" s="308"/>
      <c r="E37" s="308"/>
      <c r="F37" s="308"/>
      <c r="G37" s="308"/>
      <c r="H37" s="308"/>
      <c r="I37" s="308"/>
      <c r="J37" s="308"/>
      <c r="K37" s="308"/>
      <c r="L37" s="308"/>
      <c r="M37" s="308"/>
      <c r="N37" s="308"/>
      <c r="O37" s="308"/>
      <c r="P37" s="308"/>
      <c r="Q37" s="308"/>
      <c r="R37" s="308"/>
      <c r="S37" s="308"/>
      <c r="T37" s="308"/>
      <c r="U37" s="309"/>
      <c r="V37" s="12"/>
    </row>
    <row r="38" spans="1:22" ht="15" customHeight="1" x14ac:dyDescent="0.25">
      <c r="A38" s="32"/>
      <c r="B38" s="4"/>
      <c r="C38" s="22"/>
      <c r="D38" s="75"/>
      <c r="E38" s="75"/>
      <c r="F38" s="75"/>
      <c r="G38" s="75"/>
      <c r="H38" s="75"/>
      <c r="I38" s="75"/>
      <c r="J38" s="75"/>
      <c r="K38" s="75"/>
      <c r="L38" s="75"/>
      <c r="M38" s="75"/>
      <c r="N38" s="75"/>
      <c r="O38" s="75"/>
      <c r="P38" s="75"/>
      <c r="Q38" s="19"/>
      <c r="R38" s="19"/>
      <c r="S38" s="19"/>
      <c r="T38" s="19"/>
      <c r="U38" s="5"/>
      <c r="V38" s="12"/>
    </row>
    <row r="39" spans="1:22" x14ac:dyDescent="0.25">
      <c r="A39" s="32"/>
      <c r="B39" s="4"/>
      <c r="D39" s="23" t="s">
        <v>421</v>
      </c>
      <c r="E39" s="23">
        <v>2025</v>
      </c>
      <c r="F39" s="23">
        <v>2026</v>
      </c>
      <c r="G39" s="23">
        <v>2027</v>
      </c>
      <c r="H39" s="23">
        <v>2028</v>
      </c>
      <c r="I39" s="23">
        <v>2029</v>
      </c>
      <c r="J39" s="23">
        <v>2030</v>
      </c>
      <c r="K39" s="23">
        <v>2031</v>
      </c>
      <c r="L39" s="23">
        <v>2032</v>
      </c>
      <c r="M39" s="23">
        <v>2033</v>
      </c>
      <c r="N39" s="23">
        <v>2034</v>
      </c>
      <c r="Q39" s="19"/>
      <c r="R39" s="19"/>
      <c r="S39" s="19"/>
      <c r="T39" s="19"/>
      <c r="U39" s="5"/>
      <c r="V39" s="12"/>
    </row>
    <row r="40" spans="1:22" x14ac:dyDescent="0.25">
      <c r="A40" s="32"/>
      <c r="B40" s="4"/>
      <c r="D40" s="122" t="s">
        <v>415</v>
      </c>
      <c r="E40" s="116">
        <v>200</v>
      </c>
      <c r="F40" s="116">
        <v>200</v>
      </c>
      <c r="G40" s="116">
        <v>200</v>
      </c>
      <c r="H40" s="116">
        <v>200</v>
      </c>
      <c r="I40" s="116">
        <v>200</v>
      </c>
      <c r="J40" s="116">
        <v>200</v>
      </c>
      <c r="K40" s="116">
        <v>200</v>
      </c>
      <c r="L40" s="116">
        <v>200</v>
      </c>
      <c r="M40" s="116">
        <v>200</v>
      </c>
      <c r="N40" s="116">
        <v>200</v>
      </c>
      <c r="Q40" s="19"/>
      <c r="R40" s="19"/>
      <c r="S40" s="19"/>
      <c r="T40" s="19"/>
      <c r="U40" s="5"/>
      <c r="V40" s="12"/>
    </row>
    <row r="41" spans="1:22" ht="15" customHeight="1" x14ac:dyDescent="0.25">
      <c r="A41" s="32"/>
      <c r="B41" s="4"/>
      <c r="D41" s="122" t="s">
        <v>422</v>
      </c>
      <c r="E41" s="116">
        <v>140</v>
      </c>
      <c r="F41" s="116">
        <v>140</v>
      </c>
      <c r="G41" s="116">
        <v>140</v>
      </c>
      <c r="H41" s="116">
        <v>140</v>
      </c>
      <c r="I41" s="116">
        <v>140</v>
      </c>
      <c r="J41" s="116">
        <v>140</v>
      </c>
      <c r="K41" s="116">
        <v>140</v>
      </c>
      <c r="L41" s="116">
        <v>140</v>
      </c>
      <c r="M41" s="116">
        <v>140</v>
      </c>
      <c r="N41" s="116">
        <v>140</v>
      </c>
      <c r="Q41" s="19"/>
      <c r="R41" s="19"/>
      <c r="S41" s="19"/>
      <c r="T41" s="19"/>
      <c r="U41" s="5"/>
      <c r="V41" s="12"/>
    </row>
    <row r="42" spans="1:22" x14ac:dyDescent="0.25">
      <c r="A42" s="32"/>
      <c r="B42" s="4"/>
      <c r="D42" s="120" t="s">
        <v>420</v>
      </c>
      <c r="E42" s="129"/>
      <c r="F42" s="121"/>
      <c r="G42" s="121"/>
      <c r="H42" s="121"/>
      <c r="I42" s="121"/>
      <c r="J42" s="121"/>
      <c r="K42" s="121"/>
      <c r="L42" s="121"/>
      <c r="M42" s="121"/>
      <c r="N42" s="121"/>
      <c r="O42" s="75"/>
      <c r="P42" s="75"/>
      <c r="Q42" s="19"/>
      <c r="R42" s="19"/>
      <c r="S42" s="19"/>
      <c r="T42" s="19"/>
      <c r="U42" s="5"/>
      <c r="V42" s="12"/>
    </row>
    <row r="43" spans="1:22" ht="15" customHeight="1" x14ac:dyDescent="0.25">
      <c r="A43" s="32"/>
      <c r="B43" s="4"/>
      <c r="C43" s="22"/>
      <c r="D43" s="75"/>
      <c r="E43" s="75"/>
      <c r="F43" s="75"/>
      <c r="G43" s="75"/>
      <c r="H43" s="75"/>
      <c r="I43" s="75"/>
      <c r="J43" s="75"/>
      <c r="K43" s="75"/>
      <c r="L43" s="75"/>
      <c r="M43" s="75"/>
      <c r="N43" s="75"/>
      <c r="O43" s="75"/>
      <c r="P43" s="75"/>
      <c r="Q43" s="19"/>
      <c r="R43" s="19"/>
      <c r="S43" s="19"/>
      <c r="T43" s="19"/>
      <c r="U43" s="5"/>
      <c r="V43" s="12"/>
    </row>
    <row r="44" spans="1:22" ht="21" x14ac:dyDescent="0.35">
      <c r="A44" s="32"/>
      <c r="B44" s="307" t="s">
        <v>639</v>
      </c>
      <c r="C44" s="308"/>
      <c r="D44" s="308"/>
      <c r="E44" s="308"/>
      <c r="F44" s="308"/>
      <c r="G44" s="308"/>
      <c r="H44" s="308"/>
      <c r="I44" s="308"/>
      <c r="J44" s="308"/>
      <c r="K44" s="308"/>
      <c r="L44" s="308"/>
      <c r="M44" s="308"/>
      <c r="N44" s="308"/>
      <c r="O44" s="308"/>
      <c r="P44" s="308"/>
      <c r="Q44" s="308"/>
      <c r="R44" s="308"/>
      <c r="S44" s="308"/>
      <c r="T44" s="308"/>
      <c r="U44" s="309"/>
      <c r="V44" s="12"/>
    </row>
    <row r="45" spans="1:22" ht="15" customHeight="1" x14ac:dyDescent="0.25">
      <c r="A45" s="32"/>
      <c r="B45" s="4"/>
      <c r="C45" s="22"/>
      <c r="D45" s="75"/>
      <c r="E45" s="75"/>
      <c r="F45" s="75"/>
      <c r="G45" s="75"/>
      <c r="H45" s="75"/>
      <c r="I45" s="75"/>
      <c r="J45" s="75"/>
      <c r="K45" s="75"/>
      <c r="L45" s="75"/>
      <c r="M45" s="75"/>
      <c r="N45" s="75"/>
      <c r="O45" s="75"/>
      <c r="P45" s="75"/>
      <c r="Q45" s="19"/>
      <c r="R45" s="19"/>
      <c r="S45" s="19"/>
      <c r="T45" s="19"/>
      <c r="U45" s="5"/>
      <c r="V45" s="12"/>
    </row>
    <row r="46" spans="1:22" ht="15" customHeight="1" x14ac:dyDescent="0.25">
      <c r="A46" s="32"/>
      <c r="B46" s="4"/>
      <c r="D46" s="23" t="s">
        <v>421</v>
      </c>
      <c r="E46" s="23">
        <v>2025</v>
      </c>
      <c r="F46" s="23">
        <v>2026</v>
      </c>
      <c r="G46" s="23">
        <v>2027</v>
      </c>
      <c r="H46" s="23">
        <v>2028</v>
      </c>
      <c r="I46" s="23">
        <v>2029</v>
      </c>
      <c r="J46" s="23">
        <v>2030</v>
      </c>
      <c r="K46" s="23">
        <v>2031</v>
      </c>
      <c r="L46" s="23">
        <v>2032</v>
      </c>
      <c r="M46" s="23">
        <v>2033</v>
      </c>
      <c r="N46" s="23">
        <v>2034</v>
      </c>
      <c r="O46" s="75"/>
      <c r="P46" s="75"/>
      <c r="Q46" s="19"/>
      <c r="R46" s="19"/>
      <c r="S46" s="19"/>
      <c r="T46" s="19"/>
      <c r="U46" s="5"/>
      <c r="V46" s="12"/>
    </row>
    <row r="47" spans="1:22" ht="15" customHeight="1" x14ac:dyDescent="0.25">
      <c r="A47" s="32"/>
      <c r="B47" s="4"/>
      <c r="D47" s="122" t="s">
        <v>415</v>
      </c>
      <c r="E47" s="116">
        <v>200</v>
      </c>
      <c r="F47" s="116">
        <v>220</v>
      </c>
      <c r="G47" s="116">
        <v>130</v>
      </c>
      <c r="H47" s="116">
        <v>170</v>
      </c>
      <c r="I47" s="116">
        <v>170</v>
      </c>
      <c r="J47" s="116">
        <v>170</v>
      </c>
      <c r="K47" s="116">
        <v>170</v>
      </c>
      <c r="L47" s="116">
        <v>170</v>
      </c>
      <c r="M47" s="116">
        <v>170</v>
      </c>
      <c r="N47" s="116">
        <v>170</v>
      </c>
      <c r="O47" s="75"/>
      <c r="P47" s="75"/>
      <c r="Q47" s="19"/>
      <c r="R47" s="19"/>
      <c r="S47" s="19"/>
      <c r="T47" s="19"/>
      <c r="U47" s="5"/>
      <c r="V47" s="12"/>
    </row>
    <row r="48" spans="1:22" ht="15" customHeight="1" x14ac:dyDescent="0.25">
      <c r="A48" s="32"/>
      <c r="B48" s="4"/>
      <c r="D48" s="120" t="s">
        <v>423</v>
      </c>
      <c r="E48" s="121"/>
      <c r="F48" s="121"/>
      <c r="G48" s="121"/>
      <c r="H48" s="121"/>
      <c r="I48" s="121"/>
      <c r="J48" s="121"/>
      <c r="K48" s="121"/>
      <c r="L48" s="121"/>
      <c r="M48" s="121"/>
      <c r="N48" s="121"/>
      <c r="O48" s="75"/>
      <c r="P48" s="75"/>
      <c r="Q48" s="19"/>
      <c r="R48" s="19"/>
      <c r="S48" s="19"/>
      <c r="T48" s="19"/>
      <c r="U48" s="5"/>
      <c r="V48" s="12"/>
    </row>
    <row r="49" spans="1:22" ht="15" customHeight="1" x14ac:dyDescent="0.25">
      <c r="A49" s="32"/>
      <c r="B49" s="4"/>
      <c r="C49" s="22"/>
      <c r="D49" s="75"/>
      <c r="E49" s="75"/>
      <c r="F49" s="75"/>
      <c r="G49" s="75"/>
      <c r="H49" s="75"/>
      <c r="I49" s="75"/>
      <c r="J49" s="75"/>
      <c r="K49" s="75"/>
      <c r="L49" s="75"/>
      <c r="M49" s="75"/>
      <c r="N49" s="75"/>
      <c r="O49" s="75"/>
      <c r="P49" s="75"/>
      <c r="Q49" s="19"/>
      <c r="R49" s="19"/>
      <c r="S49" s="19"/>
      <c r="T49" s="19"/>
      <c r="U49" s="5"/>
      <c r="V49" s="12"/>
    </row>
    <row r="50" spans="1:22" ht="21" x14ac:dyDescent="0.35">
      <c r="A50" s="32"/>
      <c r="B50" s="307" t="s">
        <v>640</v>
      </c>
      <c r="C50" s="308"/>
      <c r="D50" s="308"/>
      <c r="E50" s="308"/>
      <c r="F50" s="308"/>
      <c r="G50" s="308"/>
      <c r="H50" s="308"/>
      <c r="I50" s="308"/>
      <c r="J50" s="308"/>
      <c r="K50" s="308"/>
      <c r="L50" s="308"/>
      <c r="M50" s="308"/>
      <c r="N50" s="308"/>
      <c r="O50" s="308"/>
      <c r="P50" s="308"/>
      <c r="Q50" s="308"/>
      <c r="R50" s="308"/>
      <c r="S50" s="308"/>
      <c r="T50" s="308"/>
      <c r="U50" s="309"/>
      <c r="V50" s="12"/>
    </row>
    <row r="51" spans="1:22" ht="15" customHeight="1" x14ac:dyDescent="0.25">
      <c r="A51" s="32"/>
      <c r="B51" s="4"/>
      <c r="C51" s="22"/>
      <c r="D51" s="75"/>
      <c r="E51" s="75"/>
      <c r="F51" s="75"/>
      <c r="G51" s="75"/>
      <c r="H51" s="75"/>
      <c r="I51" s="75"/>
      <c r="J51" s="75"/>
      <c r="K51" s="75"/>
      <c r="L51" s="75"/>
      <c r="M51" s="75"/>
      <c r="N51" s="75"/>
      <c r="O51" s="75"/>
      <c r="P51" s="75"/>
      <c r="Q51" s="19"/>
      <c r="R51" s="19"/>
      <c r="S51" s="19"/>
      <c r="T51" s="19"/>
      <c r="U51" s="5"/>
      <c r="V51" s="12"/>
    </row>
    <row r="52" spans="1:22" ht="15" customHeight="1" x14ac:dyDescent="0.25">
      <c r="A52" s="32"/>
      <c r="B52" s="4"/>
      <c r="C52" s="41"/>
      <c r="D52" s="41"/>
      <c r="E52" s="247" t="s">
        <v>554</v>
      </c>
      <c r="F52" s="247"/>
      <c r="G52" s="247"/>
      <c r="H52" s="247"/>
      <c r="I52" s="247"/>
      <c r="J52" s="247"/>
      <c r="K52" s="247"/>
      <c r="L52" s="247"/>
      <c r="M52" s="247"/>
      <c r="N52" s="247"/>
      <c r="O52" s="75"/>
      <c r="P52" s="75"/>
      <c r="Q52" s="19"/>
      <c r="R52" s="19"/>
      <c r="S52" s="19"/>
      <c r="T52" s="19"/>
      <c r="U52" s="5"/>
      <c r="V52" s="12"/>
    </row>
    <row r="53" spans="1:22" ht="15" customHeight="1" x14ac:dyDescent="0.25">
      <c r="A53" s="32"/>
      <c r="B53" s="4"/>
      <c r="C53" s="41"/>
      <c r="D53" s="23" t="s">
        <v>425</v>
      </c>
      <c r="E53" s="23">
        <v>2025</v>
      </c>
      <c r="F53" s="23">
        <v>2026</v>
      </c>
      <c r="G53" s="23">
        <v>2027</v>
      </c>
      <c r="H53" s="23">
        <v>2028</v>
      </c>
      <c r="I53" s="23">
        <v>2029</v>
      </c>
      <c r="J53" s="23">
        <v>2030</v>
      </c>
      <c r="K53" s="23">
        <v>2031</v>
      </c>
      <c r="L53" s="23">
        <v>2032</v>
      </c>
      <c r="M53" s="23">
        <v>2033</v>
      </c>
      <c r="N53" s="23">
        <v>2034</v>
      </c>
      <c r="O53" s="75"/>
      <c r="P53" s="75"/>
      <c r="Q53" s="19"/>
      <c r="R53" s="19"/>
      <c r="S53" s="19"/>
      <c r="T53" s="19"/>
      <c r="U53" s="5"/>
      <c r="V53" s="12"/>
    </row>
    <row r="54" spans="1:22" ht="15" customHeight="1" x14ac:dyDescent="0.25">
      <c r="A54" s="32"/>
      <c r="B54" s="4"/>
      <c r="C54" s="312" t="s">
        <v>426</v>
      </c>
      <c r="D54" s="115" t="s">
        <v>124</v>
      </c>
      <c r="E54" s="116">
        <v>450</v>
      </c>
      <c r="F54" s="116">
        <v>450</v>
      </c>
      <c r="G54" s="116">
        <v>450</v>
      </c>
      <c r="H54" s="116">
        <v>500</v>
      </c>
      <c r="I54" s="116">
        <v>500</v>
      </c>
      <c r="J54" s="116">
        <v>500</v>
      </c>
      <c r="K54" s="116">
        <v>500</v>
      </c>
      <c r="L54" s="116">
        <v>500</v>
      </c>
      <c r="M54" s="116">
        <v>500</v>
      </c>
      <c r="N54" s="116">
        <v>500</v>
      </c>
      <c r="O54" s="75"/>
      <c r="P54" s="75"/>
      <c r="Q54" s="19"/>
      <c r="R54" s="19"/>
      <c r="S54" s="19"/>
      <c r="T54" s="19"/>
      <c r="U54" s="5"/>
      <c r="V54" s="12"/>
    </row>
    <row r="55" spans="1:22" ht="15" customHeight="1" x14ac:dyDescent="0.25">
      <c r="A55" s="32"/>
      <c r="B55" s="4"/>
      <c r="C55" s="312"/>
      <c r="D55" s="115" t="s">
        <v>553</v>
      </c>
      <c r="E55" s="116">
        <v>300</v>
      </c>
      <c r="F55" s="116">
        <v>300</v>
      </c>
      <c r="G55" s="116">
        <v>1250</v>
      </c>
      <c r="H55" s="116">
        <v>1250</v>
      </c>
      <c r="I55" s="116">
        <v>1250</v>
      </c>
      <c r="J55" s="116">
        <v>1250</v>
      </c>
      <c r="K55" s="116">
        <v>1250</v>
      </c>
      <c r="L55" s="116">
        <v>1250</v>
      </c>
      <c r="M55" s="116">
        <v>1250</v>
      </c>
      <c r="N55" s="116">
        <v>1250</v>
      </c>
      <c r="O55" s="75"/>
      <c r="P55" s="75"/>
      <c r="Q55" s="19"/>
      <c r="R55" s="19"/>
      <c r="S55" s="19"/>
      <c r="T55" s="19"/>
      <c r="U55" s="5"/>
      <c r="V55" s="12"/>
    </row>
    <row r="56" spans="1:22" x14ac:dyDescent="0.25">
      <c r="A56" s="32"/>
      <c r="B56" s="4"/>
      <c r="C56" s="312" t="s">
        <v>429</v>
      </c>
      <c r="D56" s="115" t="s">
        <v>124</v>
      </c>
      <c r="E56" s="116">
        <v>400</v>
      </c>
      <c r="F56" s="116">
        <v>400</v>
      </c>
      <c r="G56" s="116">
        <v>400</v>
      </c>
      <c r="H56" s="116">
        <v>500</v>
      </c>
      <c r="I56" s="116">
        <v>500</v>
      </c>
      <c r="J56" s="116">
        <v>500</v>
      </c>
      <c r="K56" s="116">
        <v>500</v>
      </c>
      <c r="L56" s="116">
        <v>500</v>
      </c>
      <c r="M56" s="116">
        <v>500</v>
      </c>
      <c r="N56" s="116">
        <v>500</v>
      </c>
      <c r="O56" s="75"/>
      <c r="P56" s="75"/>
      <c r="Q56" s="19"/>
      <c r="R56" s="19"/>
      <c r="S56" s="19"/>
      <c r="T56" s="19"/>
      <c r="U56" s="5"/>
      <c r="V56" s="12"/>
    </row>
    <row r="57" spans="1:22" ht="15" customHeight="1" x14ac:dyDescent="0.25">
      <c r="A57" s="32"/>
      <c r="B57" s="4"/>
      <c r="C57" s="312"/>
      <c r="D57" s="115" t="s">
        <v>553</v>
      </c>
      <c r="E57" s="116">
        <v>300</v>
      </c>
      <c r="F57" s="116">
        <v>300</v>
      </c>
      <c r="G57" s="116">
        <v>1200</v>
      </c>
      <c r="H57" s="116">
        <v>1200</v>
      </c>
      <c r="I57" s="116">
        <v>1200</v>
      </c>
      <c r="J57" s="116">
        <v>1200</v>
      </c>
      <c r="K57" s="116">
        <v>1200</v>
      </c>
      <c r="L57" s="116">
        <v>1200</v>
      </c>
      <c r="M57" s="116">
        <v>1200</v>
      </c>
      <c r="N57" s="116">
        <v>1200</v>
      </c>
      <c r="O57" s="75"/>
      <c r="P57" s="75"/>
      <c r="Q57" s="19"/>
      <c r="R57" s="19"/>
      <c r="S57" s="19"/>
      <c r="T57" s="19"/>
      <c r="U57" s="5"/>
      <c r="V57" s="12"/>
    </row>
    <row r="58" spans="1:22" x14ac:dyDescent="0.25">
      <c r="A58" s="32"/>
      <c r="B58" s="4"/>
      <c r="C58" s="41"/>
      <c r="D58" s="313" t="s">
        <v>555</v>
      </c>
      <c r="E58" s="313"/>
      <c r="F58" s="313"/>
      <c r="G58" s="313"/>
      <c r="H58" s="313"/>
      <c r="I58" s="313"/>
      <c r="J58" s="313"/>
      <c r="K58" s="313"/>
      <c r="L58" s="313"/>
      <c r="M58" s="313"/>
      <c r="N58" s="313"/>
      <c r="O58" s="75"/>
      <c r="P58" s="75"/>
      <c r="Q58" s="19"/>
      <c r="R58" s="19"/>
      <c r="S58" s="19"/>
      <c r="T58" s="19"/>
      <c r="U58" s="5"/>
      <c r="V58" s="12"/>
    </row>
    <row r="59" spans="1:22" x14ac:dyDescent="0.25">
      <c r="A59" s="32"/>
      <c r="B59" s="4"/>
      <c r="C59" s="22"/>
      <c r="D59" s="125" t="s">
        <v>570</v>
      </c>
      <c r="E59" s="21"/>
      <c r="F59" s="21"/>
      <c r="G59" s="21"/>
      <c r="H59" s="21"/>
      <c r="I59" s="21"/>
      <c r="J59" s="21"/>
      <c r="K59" s="21"/>
      <c r="L59" s="21"/>
      <c r="M59" s="21"/>
      <c r="N59" s="21"/>
      <c r="O59" s="126"/>
      <c r="P59" s="21"/>
      <c r="Q59" s="19"/>
      <c r="R59" s="19"/>
      <c r="S59" s="19"/>
      <c r="T59" s="19"/>
      <c r="U59" s="5"/>
      <c r="V59" s="12"/>
    </row>
    <row r="60" spans="1:22" x14ac:dyDescent="0.25">
      <c r="A60" s="32"/>
      <c r="B60" s="4"/>
      <c r="C60" s="22"/>
      <c r="D60" s="75"/>
      <c r="E60" s="75"/>
      <c r="F60" s="75"/>
      <c r="G60" s="75"/>
      <c r="H60" s="75"/>
      <c r="I60" s="75"/>
      <c r="J60" s="75"/>
      <c r="K60" s="75"/>
      <c r="L60" s="75"/>
      <c r="M60" s="75"/>
      <c r="N60" s="75"/>
      <c r="O60" s="75"/>
      <c r="P60" s="75"/>
      <c r="Q60" s="19"/>
      <c r="R60" s="19"/>
      <c r="S60" s="19"/>
      <c r="T60" s="19"/>
      <c r="U60" s="5"/>
      <c r="V60" s="12"/>
    </row>
    <row r="61" spans="1:22" ht="21" x14ac:dyDescent="0.35">
      <c r="A61" s="32"/>
      <c r="B61" s="307" t="s">
        <v>646</v>
      </c>
      <c r="C61" s="308"/>
      <c r="D61" s="308"/>
      <c r="E61" s="308"/>
      <c r="F61" s="308"/>
      <c r="G61" s="308"/>
      <c r="H61" s="308"/>
      <c r="I61" s="308"/>
      <c r="J61" s="308"/>
      <c r="K61" s="308"/>
      <c r="L61" s="308"/>
      <c r="M61" s="308"/>
      <c r="N61" s="308"/>
      <c r="O61" s="308"/>
      <c r="P61" s="308"/>
      <c r="Q61" s="308"/>
      <c r="R61" s="308"/>
      <c r="S61" s="308"/>
      <c r="T61" s="308"/>
      <c r="U61" s="309"/>
      <c r="V61" s="12"/>
    </row>
    <row r="62" spans="1:22" x14ac:dyDescent="0.25">
      <c r="A62" s="32"/>
      <c r="B62" s="4"/>
      <c r="C62" s="22"/>
      <c r="D62" s="75"/>
      <c r="E62" s="75"/>
      <c r="F62" s="75"/>
      <c r="G62" s="75"/>
      <c r="H62" s="75"/>
      <c r="I62" s="75"/>
      <c r="J62" s="75"/>
      <c r="K62" s="75"/>
      <c r="L62" s="75"/>
      <c r="M62" s="75"/>
      <c r="N62" s="75"/>
      <c r="O62" s="75"/>
      <c r="P62" s="75"/>
      <c r="Q62" s="19"/>
      <c r="R62" s="19"/>
      <c r="S62" s="19"/>
      <c r="T62" s="19"/>
      <c r="U62" s="5"/>
      <c r="V62" s="12"/>
    </row>
    <row r="63" spans="1:22" x14ac:dyDescent="0.25">
      <c r="A63" s="32"/>
      <c r="B63" s="4"/>
      <c r="D63" s="41"/>
      <c r="E63" s="247" t="s">
        <v>415</v>
      </c>
      <c r="F63" s="247"/>
      <c r="G63" s="247"/>
      <c r="H63" s="247"/>
      <c r="I63" s="247"/>
      <c r="J63" s="247"/>
      <c r="K63" s="247"/>
      <c r="L63" s="247"/>
      <c r="M63" s="247"/>
      <c r="N63" s="247"/>
      <c r="O63" s="75"/>
      <c r="P63" s="75"/>
      <c r="Q63" s="75"/>
      <c r="R63" s="19"/>
      <c r="S63" s="19"/>
      <c r="T63" s="19"/>
      <c r="U63" s="19"/>
      <c r="V63" s="89"/>
    </row>
    <row r="64" spans="1:22" x14ac:dyDescent="0.25">
      <c r="A64" s="32"/>
      <c r="B64" s="4"/>
      <c r="D64" s="23" t="s">
        <v>145</v>
      </c>
      <c r="E64" s="23">
        <v>2025</v>
      </c>
      <c r="F64" s="23">
        <v>2026</v>
      </c>
      <c r="G64" s="23">
        <v>2027</v>
      </c>
      <c r="H64" s="23">
        <v>2028</v>
      </c>
      <c r="I64" s="23">
        <v>2029</v>
      </c>
      <c r="J64" s="23">
        <v>2030</v>
      </c>
      <c r="K64" s="23">
        <v>2031</v>
      </c>
      <c r="L64" s="23">
        <v>2032</v>
      </c>
      <c r="M64" s="23">
        <v>2033</v>
      </c>
      <c r="N64" s="23">
        <v>2034</v>
      </c>
      <c r="O64" s="75"/>
      <c r="P64" s="75"/>
      <c r="Q64" s="19"/>
      <c r="R64" s="19"/>
      <c r="S64" s="19"/>
      <c r="T64" s="19"/>
      <c r="U64" s="5"/>
      <c r="V64" s="12"/>
    </row>
    <row r="65" spans="1:22" x14ac:dyDescent="0.25">
      <c r="A65" s="32"/>
      <c r="B65" s="4"/>
      <c r="D65" s="23" t="s">
        <v>367</v>
      </c>
      <c r="E65" s="102">
        <v>0</v>
      </c>
      <c r="F65" s="102">
        <v>0</v>
      </c>
      <c r="G65" s="102">
        <v>0</v>
      </c>
      <c r="H65" s="102">
        <v>0</v>
      </c>
      <c r="I65" s="102">
        <v>0</v>
      </c>
      <c r="J65" s="102">
        <v>500</v>
      </c>
      <c r="K65" s="102">
        <v>500</v>
      </c>
      <c r="L65" s="102">
        <v>500</v>
      </c>
      <c r="M65" s="102">
        <v>500</v>
      </c>
      <c r="N65" s="102">
        <v>500</v>
      </c>
      <c r="O65" s="75"/>
      <c r="P65" s="75"/>
      <c r="Q65" s="19"/>
      <c r="R65" s="19"/>
      <c r="S65" s="19"/>
      <c r="T65" s="19"/>
      <c r="U65" s="5"/>
      <c r="V65" s="12"/>
    </row>
    <row r="66" spans="1:22" x14ac:dyDescent="0.25">
      <c r="A66" s="32"/>
      <c r="B66" s="4"/>
      <c r="D66" s="23" t="s">
        <v>364</v>
      </c>
      <c r="E66" s="113">
        <v>1440</v>
      </c>
      <c r="F66" s="113">
        <v>1490</v>
      </c>
      <c r="G66" s="113">
        <v>1540</v>
      </c>
      <c r="H66" s="113">
        <v>1640</v>
      </c>
      <c r="I66" s="113">
        <v>1810</v>
      </c>
      <c r="J66" s="113">
        <v>1990</v>
      </c>
      <c r="K66" s="113">
        <v>2160</v>
      </c>
      <c r="L66" s="113">
        <v>2340</v>
      </c>
      <c r="M66" s="113">
        <v>2510</v>
      </c>
      <c r="N66" s="113">
        <v>2690</v>
      </c>
      <c r="O66" s="75"/>
      <c r="P66" s="75"/>
      <c r="Q66" s="19"/>
      <c r="R66" s="19"/>
      <c r="S66" s="19"/>
      <c r="T66" s="19"/>
      <c r="U66" s="5"/>
      <c r="V66" s="12"/>
    </row>
    <row r="67" spans="1:22" x14ac:dyDescent="0.25">
      <c r="A67" s="32"/>
      <c r="B67" s="4"/>
      <c r="D67" s="23" t="s">
        <v>103</v>
      </c>
      <c r="E67" s="113">
        <v>250</v>
      </c>
      <c r="F67" s="113">
        <v>300</v>
      </c>
      <c r="G67" s="113">
        <v>350</v>
      </c>
      <c r="H67" s="113">
        <v>400</v>
      </c>
      <c r="I67" s="113">
        <v>450</v>
      </c>
      <c r="J67" s="113">
        <v>500</v>
      </c>
      <c r="K67" s="113">
        <v>550</v>
      </c>
      <c r="L67" s="113">
        <v>600</v>
      </c>
      <c r="M67" s="113">
        <v>650</v>
      </c>
      <c r="N67" s="113">
        <v>700</v>
      </c>
      <c r="O67" s="75"/>
      <c r="P67" s="75"/>
      <c r="Q67" s="19"/>
      <c r="R67" s="19"/>
      <c r="S67" s="19"/>
      <c r="T67" s="19"/>
      <c r="U67" s="5"/>
      <c r="V67" s="12"/>
    </row>
    <row r="68" spans="1:22" x14ac:dyDescent="0.25">
      <c r="A68" s="32"/>
      <c r="B68" s="4"/>
      <c r="D68" s="120" t="s">
        <v>423</v>
      </c>
      <c r="E68" s="121"/>
      <c r="F68" s="121"/>
      <c r="G68" s="121"/>
      <c r="H68" s="121"/>
      <c r="I68" s="121"/>
      <c r="J68" s="121"/>
      <c r="K68" s="121"/>
      <c r="L68" s="121"/>
      <c r="M68" s="121"/>
      <c r="N68" s="121"/>
      <c r="O68" s="75"/>
      <c r="P68" s="75"/>
      <c r="Q68" s="19"/>
      <c r="R68" s="19"/>
      <c r="S68" s="19"/>
      <c r="T68" s="19"/>
      <c r="U68" s="5"/>
      <c r="V68" s="12"/>
    </row>
    <row r="69" spans="1:22" x14ac:dyDescent="0.25">
      <c r="A69" s="32"/>
      <c r="B69" s="4"/>
      <c r="C69" s="22"/>
      <c r="D69" s="75"/>
      <c r="E69" s="75"/>
      <c r="F69" s="75"/>
      <c r="G69" s="75"/>
      <c r="H69" s="75"/>
      <c r="I69" s="75"/>
      <c r="J69" s="75"/>
      <c r="K69" s="75"/>
      <c r="L69" s="75"/>
      <c r="M69" s="75"/>
      <c r="N69" s="75"/>
      <c r="O69" s="75"/>
      <c r="P69" s="75"/>
      <c r="Q69" s="19"/>
      <c r="R69" s="19"/>
      <c r="S69" s="19"/>
      <c r="T69" s="19"/>
      <c r="U69" s="5"/>
      <c r="V69" s="12"/>
    </row>
    <row r="70" spans="1:22" ht="21" x14ac:dyDescent="0.35">
      <c r="A70" s="32"/>
      <c r="B70" s="307" t="s">
        <v>642</v>
      </c>
      <c r="C70" s="308"/>
      <c r="D70" s="308"/>
      <c r="E70" s="308"/>
      <c r="F70" s="308"/>
      <c r="G70" s="308"/>
      <c r="H70" s="308"/>
      <c r="I70" s="308"/>
      <c r="J70" s="308"/>
      <c r="K70" s="308"/>
      <c r="L70" s="308"/>
      <c r="M70" s="308"/>
      <c r="N70" s="308"/>
      <c r="O70" s="308"/>
      <c r="P70" s="308"/>
      <c r="Q70" s="308"/>
      <c r="R70" s="308"/>
      <c r="S70" s="308"/>
      <c r="T70" s="308"/>
      <c r="U70" s="309"/>
      <c r="V70" s="12"/>
    </row>
    <row r="71" spans="1:22" x14ac:dyDescent="0.25">
      <c r="A71" s="32"/>
      <c r="B71" s="4"/>
      <c r="C71" s="22"/>
      <c r="D71" s="75"/>
      <c r="E71" s="75"/>
      <c r="F71" s="75"/>
      <c r="G71" s="75"/>
      <c r="H71" s="75"/>
      <c r="I71" s="75"/>
      <c r="J71" s="75"/>
      <c r="K71" s="75"/>
      <c r="L71" s="75"/>
      <c r="M71" s="75"/>
      <c r="N71" s="75"/>
      <c r="O71" s="75"/>
      <c r="P71" s="75"/>
      <c r="Q71" s="19"/>
      <c r="R71" s="19"/>
      <c r="S71" s="19"/>
      <c r="T71" s="19"/>
      <c r="U71" s="5"/>
      <c r="V71" s="12"/>
    </row>
    <row r="72" spans="1:22" x14ac:dyDescent="0.25">
      <c r="A72" s="32"/>
      <c r="B72" s="4"/>
      <c r="C72" s="41"/>
      <c r="D72" s="41"/>
      <c r="E72" s="247" t="s">
        <v>415</v>
      </c>
      <c r="F72" s="247"/>
      <c r="G72" s="247"/>
      <c r="H72" s="247"/>
      <c r="I72" s="247"/>
      <c r="J72" s="247"/>
      <c r="K72" s="247"/>
      <c r="L72" s="247"/>
      <c r="M72" s="247"/>
      <c r="N72" s="247"/>
      <c r="O72" s="75"/>
      <c r="P72" s="75"/>
      <c r="Q72" s="19"/>
      <c r="R72" s="19"/>
      <c r="S72" s="19"/>
      <c r="T72" s="19"/>
      <c r="U72" s="5"/>
      <c r="V72" s="12"/>
    </row>
    <row r="73" spans="1:22" x14ac:dyDescent="0.25">
      <c r="A73" s="32"/>
      <c r="B73" s="4"/>
      <c r="C73" s="41"/>
      <c r="D73" s="23" t="s">
        <v>421</v>
      </c>
      <c r="E73" s="23">
        <v>2025</v>
      </c>
      <c r="F73" s="23">
        <v>2026</v>
      </c>
      <c r="G73" s="23">
        <v>2027</v>
      </c>
      <c r="H73" s="23">
        <v>2028</v>
      </c>
      <c r="I73" s="23">
        <v>2029</v>
      </c>
      <c r="J73" s="23">
        <v>2030</v>
      </c>
      <c r="K73" s="23">
        <v>2031</v>
      </c>
      <c r="L73" s="23">
        <v>2032</v>
      </c>
      <c r="M73" s="23">
        <v>2033</v>
      </c>
      <c r="N73" s="23">
        <v>2034</v>
      </c>
      <c r="O73" s="75"/>
      <c r="P73" s="75"/>
      <c r="Q73" s="19"/>
      <c r="R73" s="19"/>
      <c r="S73" s="19"/>
      <c r="T73" s="19"/>
      <c r="U73" s="5"/>
      <c r="V73" s="12"/>
    </row>
    <row r="74" spans="1:22" x14ac:dyDescent="0.25">
      <c r="A74" s="32"/>
      <c r="B74" s="4"/>
      <c r="C74" s="23" t="s">
        <v>137</v>
      </c>
      <c r="D74" s="115" t="s">
        <v>148</v>
      </c>
      <c r="E74" s="116">
        <v>6</v>
      </c>
      <c r="F74" s="116">
        <v>6</v>
      </c>
      <c r="G74" s="116">
        <v>6</v>
      </c>
      <c r="H74" s="116">
        <v>6</v>
      </c>
      <c r="I74" s="116">
        <v>6</v>
      </c>
      <c r="J74" s="116">
        <v>6</v>
      </c>
      <c r="K74" s="116">
        <v>6</v>
      </c>
      <c r="L74" s="116">
        <v>6</v>
      </c>
      <c r="M74" s="116">
        <v>6</v>
      </c>
      <c r="N74" s="116">
        <v>6</v>
      </c>
      <c r="O74" s="75"/>
      <c r="P74" s="75"/>
      <c r="Q74" s="19"/>
      <c r="R74" s="19"/>
      <c r="S74" s="19"/>
      <c r="T74" s="19"/>
      <c r="U74" s="5"/>
      <c r="V74" s="12"/>
    </row>
    <row r="75" spans="1:22" x14ac:dyDescent="0.25">
      <c r="A75" s="32"/>
      <c r="B75" s="4"/>
      <c r="C75" s="23" t="s">
        <v>759</v>
      </c>
      <c r="D75" s="115" t="s">
        <v>139</v>
      </c>
      <c r="E75" s="116">
        <v>24</v>
      </c>
      <c r="F75" s="116">
        <v>24</v>
      </c>
      <c r="G75" s="116">
        <v>24</v>
      </c>
      <c r="H75" s="116">
        <v>24</v>
      </c>
      <c r="I75" s="116">
        <v>24</v>
      </c>
      <c r="J75" s="116">
        <v>24</v>
      </c>
      <c r="K75" s="116">
        <v>24</v>
      </c>
      <c r="L75" s="116">
        <v>24</v>
      </c>
      <c r="M75" s="116">
        <v>24</v>
      </c>
      <c r="N75" s="116">
        <v>24</v>
      </c>
      <c r="O75" s="75"/>
      <c r="P75" s="75"/>
      <c r="Q75" s="19"/>
      <c r="R75" s="19"/>
      <c r="S75" s="19"/>
      <c r="T75" s="19"/>
      <c r="U75" s="5"/>
      <c r="V75" s="12"/>
    </row>
    <row r="76" spans="1:22" x14ac:dyDescent="0.25">
      <c r="A76" s="32"/>
      <c r="B76" s="4"/>
      <c r="C76" s="23" t="s">
        <v>121</v>
      </c>
      <c r="D76" s="115" t="s">
        <v>140</v>
      </c>
      <c r="E76" s="116">
        <v>6</v>
      </c>
      <c r="F76" s="116">
        <v>6</v>
      </c>
      <c r="G76" s="116">
        <v>6</v>
      </c>
      <c r="H76" s="116">
        <v>6</v>
      </c>
      <c r="I76" s="116">
        <v>6</v>
      </c>
      <c r="J76" s="116">
        <v>6</v>
      </c>
      <c r="K76" s="116">
        <v>6</v>
      </c>
      <c r="L76" s="116">
        <v>6</v>
      </c>
      <c r="M76" s="116">
        <v>6</v>
      </c>
      <c r="N76" s="116">
        <v>6</v>
      </c>
      <c r="O76" s="75"/>
      <c r="P76" s="75"/>
      <c r="Q76" s="19"/>
      <c r="R76" s="19"/>
      <c r="S76" s="19"/>
      <c r="T76" s="19"/>
      <c r="U76" s="5"/>
      <c r="V76" s="12"/>
    </row>
    <row r="77" spans="1:22" x14ac:dyDescent="0.25">
      <c r="A77" s="32"/>
      <c r="B77" s="4"/>
      <c r="C77" s="23" t="s">
        <v>129</v>
      </c>
      <c r="D77" s="115" t="s">
        <v>141</v>
      </c>
      <c r="E77" s="116">
        <v>3</v>
      </c>
      <c r="F77" s="116">
        <v>3</v>
      </c>
      <c r="G77" s="116">
        <v>3</v>
      </c>
      <c r="H77" s="116">
        <v>3</v>
      </c>
      <c r="I77" s="116">
        <v>3</v>
      </c>
      <c r="J77" s="116">
        <v>3</v>
      </c>
      <c r="K77" s="116">
        <v>3</v>
      </c>
      <c r="L77" s="116">
        <v>3</v>
      </c>
      <c r="M77" s="116">
        <v>3</v>
      </c>
      <c r="N77" s="116">
        <v>3</v>
      </c>
      <c r="O77" s="75"/>
      <c r="P77" s="75"/>
      <c r="Q77" s="19"/>
      <c r="R77" s="19"/>
      <c r="S77" s="19"/>
      <c r="T77" s="19"/>
      <c r="U77" s="5"/>
      <c r="V77" s="12"/>
    </row>
    <row r="78" spans="1:22" x14ac:dyDescent="0.25">
      <c r="A78" s="32"/>
      <c r="B78" s="4"/>
      <c r="C78" s="23" t="s">
        <v>25</v>
      </c>
      <c r="D78" s="115" t="s">
        <v>142</v>
      </c>
      <c r="E78" s="116">
        <v>6</v>
      </c>
      <c r="F78" s="116">
        <v>6</v>
      </c>
      <c r="G78" s="116">
        <v>6</v>
      </c>
      <c r="H78" s="116">
        <v>6</v>
      </c>
      <c r="I78" s="116">
        <v>6</v>
      </c>
      <c r="J78" s="116">
        <v>6</v>
      </c>
      <c r="K78" s="116">
        <v>6</v>
      </c>
      <c r="L78" s="116">
        <v>6</v>
      </c>
      <c r="M78" s="116">
        <v>6</v>
      </c>
      <c r="N78" s="116">
        <v>6</v>
      </c>
      <c r="O78" s="75"/>
      <c r="P78" s="75"/>
      <c r="Q78" s="19"/>
      <c r="R78" s="19"/>
      <c r="S78" s="19"/>
      <c r="T78" s="19"/>
      <c r="U78" s="5"/>
      <c r="V78" s="12"/>
    </row>
    <row r="79" spans="1:22" x14ac:dyDescent="0.25">
      <c r="A79" s="32"/>
      <c r="B79" s="4"/>
      <c r="C79" s="23" t="s">
        <v>128</v>
      </c>
      <c r="D79" s="115" t="s">
        <v>143</v>
      </c>
      <c r="E79" s="116">
        <v>16</v>
      </c>
      <c r="F79" s="116">
        <v>16</v>
      </c>
      <c r="G79" s="116">
        <v>16</v>
      </c>
      <c r="H79" s="116">
        <v>16</v>
      </c>
      <c r="I79" s="116">
        <v>16</v>
      </c>
      <c r="J79" s="116">
        <v>16</v>
      </c>
      <c r="K79" s="116">
        <v>16</v>
      </c>
      <c r="L79" s="116">
        <v>16</v>
      </c>
      <c r="M79" s="116">
        <v>16</v>
      </c>
      <c r="N79" s="116">
        <v>16</v>
      </c>
      <c r="O79" s="75"/>
      <c r="P79" s="75"/>
      <c r="Q79" s="19"/>
      <c r="R79" s="19"/>
      <c r="S79" s="19"/>
      <c r="T79" s="19"/>
      <c r="U79" s="5"/>
      <c r="V79" s="12"/>
    </row>
    <row r="80" spans="1:22" x14ac:dyDescent="0.25">
      <c r="A80" s="32"/>
      <c r="B80" s="4"/>
      <c r="C80" s="23" t="s">
        <v>149</v>
      </c>
      <c r="D80" s="115" t="s">
        <v>144</v>
      </c>
      <c r="E80" s="116">
        <v>9</v>
      </c>
      <c r="F80" s="116">
        <v>9</v>
      </c>
      <c r="G80" s="116">
        <v>9</v>
      </c>
      <c r="H80" s="116">
        <v>9</v>
      </c>
      <c r="I80" s="116">
        <v>9</v>
      </c>
      <c r="J80" s="116">
        <v>9</v>
      </c>
      <c r="K80" s="116">
        <v>9</v>
      </c>
      <c r="L80" s="116">
        <v>9</v>
      </c>
      <c r="M80" s="116">
        <v>9</v>
      </c>
      <c r="N80" s="116">
        <v>9</v>
      </c>
      <c r="O80" s="75"/>
      <c r="P80" s="75"/>
      <c r="Q80" s="19"/>
      <c r="R80" s="19"/>
      <c r="S80" s="19"/>
      <c r="T80" s="19"/>
      <c r="U80" s="5"/>
      <c r="V80" s="12"/>
    </row>
    <row r="81" spans="1:22" x14ac:dyDescent="0.25">
      <c r="A81" s="32"/>
      <c r="B81" s="4"/>
      <c r="C81" s="121"/>
      <c r="D81" s="121"/>
      <c r="E81" s="121"/>
      <c r="F81" s="121"/>
      <c r="G81" s="121"/>
      <c r="H81" s="121"/>
      <c r="I81" s="121"/>
      <c r="J81" s="121"/>
      <c r="K81" s="121"/>
      <c r="L81" s="121"/>
      <c r="M81" s="121"/>
      <c r="N81" s="121"/>
      <c r="O81" s="75"/>
      <c r="P81" s="75"/>
      <c r="Q81" s="19"/>
      <c r="R81" s="19"/>
      <c r="S81" s="19"/>
      <c r="T81" s="19"/>
      <c r="U81" s="5"/>
      <c r="V81" s="12"/>
    </row>
    <row r="82" spans="1:22" ht="21" x14ac:dyDescent="0.35">
      <c r="A82" s="32"/>
      <c r="B82" s="307" t="s">
        <v>643</v>
      </c>
      <c r="C82" s="308"/>
      <c r="D82" s="308"/>
      <c r="E82" s="308"/>
      <c r="F82" s="308"/>
      <c r="G82" s="308"/>
      <c r="H82" s="308"/>
      <c r="I82" s="308"/>
      <c r="J82" s="308"/>
      <c r="K82" s="308"/>
      <c r="L82" s="308"/>
      <c r="M82" s="308"/>
      <c r="N82" s="308"/>
      <c r="O82" s="308"/>
      <c r="P82" s="308"/>
      <c r="Q82" s="308"/>
      <c r="R82" s="308"/>
      <c r="S82" s="308"/>
      <c r="T82" s="308"/>
      <c r="U82" s="309"/>
      <c r="V82" s="12"/>
    </row>
    <row r="83" spans="1:22" x14ac:dyDescent="0.25">
      <c r="A83" s="32"/>
      <c r="B83" s="4"/>
      <c r="C83" s="121"/>
      <c r="D83" s="121"/>
      <c r="E83" s="121"/>
      <c r="F83" s="121"/>
      <c r="G83" s="121"/>
      <c r="H83" s="121"/>
      <c r="I83" s="121"/>
      <c r="J83" s="121"/>
      <c r="K83" s="121"/>
      <c r="L83" s="121"/>
      <c r="M83" s="121"/>
      <c r="N83" s="121"/>
      <c r="O83" s="75"/>
      <c r="P83" s="75"/>
      <c r="Q83" s="19"/>
      <c r="R83" s="19"/>
      <c r="S83" s="19"/>
      <c r="T83" s="19"/>
      <c r="U83" s="5"/>
      <c r="V83" s="12"/>
    </row>
    <row r="84" spans="1:22" ht="30" x14ac:dyDescent="0.25">
      <c r="A84" s="32"/>
      <c r="B84" s="4"/>
      <c r="C84" s="23" t="s">
        <v>19</v>
      </c>
      <c r="D84" s="23" t="s">
        <v>548</v>
      </c>
      <c r="E84" s="23" t="s">
        <v>549</v>
      </c>
      <c r="F84" s="23" t="s">
        <v>550</v>
      </c>
      <c r="G84" s="121"/>
      <c r="H84" s="121"/>
      <c r="I84" s="121"/>
      <c r="J84" s="121"/>
      <c r="K84" s="121"/>
      <c r="L84" s="121"/>
      <c r="M84" s="121"/>
      <c r="N84" s="121"/>
      <c r="O84" s="75"/>
      <c r="P84" s="75"/>
      <c r="Q84" s="19"/>
      <c r="R84" s="19"/>
      <c r="S84" s="19"/>
      <c r="T84" s="19"/>
      <c r="U84" s="5"/>
      <c r="V84" s="12"/>
    </row>
    <row r="85" spans="1:22" x14ac:dyDescent="0.25">
      <c r="A85" s="32"/>
      <c r="B85" s="4"/>
      <c r="C85" s="23" t="s">
        <v>23</v>
      </c>
      <c r="D85" s="128" t="s">
        <v>341</v>
      </c>
      <c r="E85" s="116" t="s">
        <v>341</v>
      </c>
      <c r="F85" s="116">
        <v>28.4</v>
      </c>
      <c r="G85" s="121"/>
      <c r="H85" s="121"/>
      <c r="I85" s="121"/>
      <c r="J85" s="121"/>
      <c r="K85" s="121"/>
      <c r="L85" s="121"/>
      <c r="M85" s="121"/>
      <c r="N85" s="121"/>
      <c r="O85" s="75"/>
      <c r="P85" s="75"/>
      <c r="Q85" s="19"/>
      <c r="R85" s="19"/>
      <c r="S85" s="19"/>
      <c r="T85" s="19"/>
      <c r="U85" s="5"/>
      <c r="V85" s="12"/>
    </row>
    <row r="86" spans="1:22" x14ac:dyDescent="0.25">
      <c r="A86" s="32"/>
      <c r="B86" s="4"/>
      <c r="C86" s="23" t="s">
        <v>384</v>
      </c>
      <c r="D86" s="128" t="s">
        <v>341</v>
      </c>
      <c r="E86" s="116" t="s">
        <v>341</v>
      </c>
      <c r="F86" s="116">
        <v>28.2</v>
      </c>
      <c r="G86" s="121"/>
      <c r="H86" s="121"/>
      <c r="I86" s="121"/>
      <c r="J86" s="121"/>
      <c r="K86" s="121"/>
      <c r="L86" s="121"/>
      <c r="M86" s="121"/>
      <c r="N86" s="121"/>
      <c r="O86" s="75"/>
      <c r="P86" s="75"/>
      <c r="Q86" s="19"/>
      <c r="R86" s="19"/>
      <c r="S86" s="19"/>
      <c r="T86" s="19"/>
      <c r="U86" s="5"/>
      <c r="V86" s="12"/>
    </row>
    <row r="87" spans="1:22" x14ac:dyDescent="0.25">
      <c r="A87" s="32"/>
      <c r="B87" s="4"/>
      <c r="C87" s="23" t="s">
        <v>5</v>
      </c>
      <c r="D87" s="128">
        <v>8.9</v>
      </c>
      <c r="E87" s="116">
        <v>470</v>
      </c>
      <c r="F87" s="116">
        <v>85.8</v>
      </c>
      <c r="G87" s="121"/>
      <c r="H87" s="121"/>
      <c r="I87" s="121"/>
      <c r="J87" s="121"/>
      <c r="K87" s="121"/>
      <c r="L87" s="121"/>
      <c r="M87" s="121"/>
      <c r="N87" s="121"/>
      <c r="O87" s="75"/>
      <c r="P87" s="75"/>
      <c r="Q87" s="19"/>
      <c r="R87" s="19"/>
      <c r="S87" s="19"/>
      <c r="T87" s="19"/>
      <c r="U87" s="5"/>
      <c r="V87" s="12"/>
    </row>
    <row r="88" spans="1:22" x14ac:dyDescent="0.25">
      <c r="A88" s="32"/>
      <c r="B88" s="4"/>
      <c r="C88" s="23" t="s">
        <v>25</v>
      </c>
      <c r="D88" s="128">
        <v>10.9</v>
      </c>
      <c r="E88" s="116">
        <v>470</v>
      </c>
      <c r="F88" s="116">
        <v>83.7</v>
      </c>
      <c r="G88" s="121"/>
      <c r="H88" s="121"/>
      <c r="I88" s="121"/>
      <c r="J88" s="121"/>
      <c r="K88" s="121"/>
      <c r="L88" s="121"/>
      <c r="M88" s="121"/>
      <c r="N88" s="121"/>
      <c r="O88" s="75"/>
      <c r="P88" s="75"/>
      <c r="Q88" s="19"/>
      <c r="R88" s="19"/>
      <c r="S88" s="19"/>
      <c r="T88" s="19"/>
      <c r="U88" s="5"/>
      <c r="V88" s="12"/>
    </row>
    <row r="89" spans="1:22" x14ac:dyDescent="0.25">
      <c r="A89" s="32"/>
      <c r="B89" s="4"/>
      <c r="C89" s="23" t="s">
        <v>6</v>
      </c>
      <c r="D89" s="128">
        <v>11.3</v>
      </c>
      <c r="E89" s="116">
        <v>820</v>
      </c>
      <c r="F89" s="116">
        <v>79.3</v>
      </c>
      <c r="G89" s="121"/>
      <c r="H89" s="121"/>
      <c r="I89" s="121"/>
      <c r="J89" s="121"/>
      <c r="K89" s="121"/>
      <c r="L89" s="121"/>
      <c r="M89" s="121"/>
      <c r="N89" s="121"/>
      <c r="O89" s="75"/>
      <c r="P89" s="75"/>
      <c r="Q89" s="19"/>
      <c r="R89" s="19"/>
      <c r="S89" s="19"/>
      <c r="T89" s="19"/>
      <c r="U89" s="5"/>
      <c r="V89" s="12"/>
    </row>
    <row r="90" spans="1:22" x14ac:dyDescent="0.25">
      <c r="A90" s="32"/>
      <c r="B90" s="4"/>
      <c r="C90" s="23" t="s">
        <v>432</v>
      </c>
      <c r="D90" s="128">
        <v>4.5</v>
      </c>
      <c r="E90" s="116">
        <v>340</v>
      </c>
      <c r="F90" s="116">
        <v>91.7</v>
      </c>
      <c r="G90" s="121"/>
      <c r="H90" s="121"/>
      <c r="I90" s="121"/>
      <c r="J90" s="121"/>
      <c r="K90" s="121"/>
      <c r="L90" s="121"/>
      <c r="M90" s="121"/>
      <c r="N90" s="121"/>
      <c r="O90" s="75"/>
      <c r="P90" s="75"/>
      <c r="Q90" s="19"/>
      <c r="R90" s="19"/>
      <c r="S90" s="19"/>
      <c r="T90" s="19"/>
      <c r="U90" s="5"/>
      <c r="V90" s="12"/>
    </row>
    <row r="91" spans="1:22" x14ac:dyDescent="0.25">
      <c r="A91" s="32"/>
      <c r="B91" s="4"/>
      <c r="C91" s="23" t="s">
        <v>385</v>
      </c>
      <c r="D91" s="128">
        <v>2.7</v>
      </c>
      <c r="E91" s="116">
        <v>650</v>
      </c>
      <c r="F91" s="116">
        <v>89.9</v>
      </c>
      <c r="G91" s="121"/>
      <c r="H91" s="121"/>
      <c r="I91" s="121"/>
      <c r="J91" s="121"/>
      <c r="K91" s="121"/>
      <c r="L91" s="121"/>
      <c r="M91" s="121"/>
      <c r="N91" s="121"/>
      <c r="O91" s="75"/>
      <c r="P91" s="75"/>
      <c r="Q91" s="19"/>
      <c r="R91" s="19"/>
      <c r="S91" s="19"/>
      <c r="T91" s="19"/>
      <c r="U91" s="5"/>
      <c r="V91" s="12"/>
    </row>
    <row r="92" spans="1:22" x14ac:dyDescent="0.25">
      <c r="A92" s="32"/>
      <c r="B92" s="4"/>
      <c r="C92" s="23" t="s">
        <v>105</v>
      </c>
      <c r="D92" s="128">
        <v>19.2</v>
      </c>
      <c r="E92" s="116">
        <v>680</v>
      </c>
      <c r="F92" s="116">
        <v>73.099999999999994</v>
      </c>
      <c r="G92" s="121"/>
      <c r="H92" s="121"/>
      <c r="I92" s="121"/>
      <c r="J92" s="121"/>
      <c r="K92" s="121"/>
      <c r="L92" s="121"/>
      <c r="M92" s="121"/>
      <c r="N92" s="121"/>
      <c r="O92" s="75"/>
      <c r="P92" s="75"/>
      <c r="Q92" s="19"/>
      <c r="R92" s="19"/>
      <c r="S92" s="19"/>
      <c r="T92" s="19"/>
      <c r="U92" s="5"/>
      <c r="V92" s="12"/>
    </row>
    <row r="93" spans="1:22" x14ac:dyDescent="0.25">
      <c r="A93" s="32"/>
      <c r="B93" s="4"/>
      <c r="C93" s="123" t="s">
        <v>433</v>
      </c>
      <c r="D93" s="41"/>
      <c r="E93" s="130"/>
      <c r="F93" s="130"/>
      <c r="G93" s="121"/>
      <c r="H93" s="121"/>
      <c r="I93" s="121"/>
      <c r="J93" s="121"/>
      <c r="K93" s="121"/>
      <c r="L93" s="121"/>
      <c r="M93" s="121"/>
      <c r="N93" s="121"/>
      <c r="O93" s="75"/>
      <c r="P93" s="75"/>
      <c r="Q93" s="19"/>
      <c r="R93" s="19"/>
      <c r="S93" s="19"/>
      <c r="T93" s="19"/>
      <c r="U93" s="5"/>
      <c r="V93" s="12"/>
    </row>
    <row r="94" spans="1:22" x14ac:dyDescent="0.25">
      <c r="A94" s="32"/>
      <c r="B94" s="4"/>
      <c r="C94" s="123" t="s">
        <v>434</v>
      </c>
      <c r="D94" s="41"/>
      <c r="E94" s="130"/>
      <c r="F94" s="130"/>
      <c r="G94" s="121"/>
      <c r="H94" s="121"/>
      <c r="I94" s="121"/>
      <c r="J94" s="121"/>
      <c r="K94" s="121"/>
      <c r="L94" s="121"/>
      <c r="M94" s="121"/>
      <c r="N94" s="121"/>
      <c r="O94" s="75"/>
      <c r="P94" s="75"/>
      <c r="Q94" s="19"/>
      <c r="R94" s="19"/>
      <c r="S94" s="19"/>
      <c r="T94" s="19"/>
      <c r="U94" s="5"/>
      <c r="V94" s="12"/>
    </row>
    <row r="95" spans="1:22" x14ac:dyDescent="0.25">
      <c r="A95" s="32"/>
      <c r="B95" s="4"/>
      <c r="C95" s="22"/>
      <c r="D95" s="75"/>
      <c r="E95" s="75"/>
      <c r="F95" s="75"/>
      <c r="G95" s="75"/>
      <c r="H95" s="75"/>
      <c r="I95" s="75"/>
      <c r="J95" s="75"/>
      <c r="K95" s="75"/>
      <c r="L95" s="75"/>
      <c r="M95" s="75"/>
      <c r="N95" s="75"/>
      <c r="O95" s="75"/>
      <c r="P95" s="75"/>
      <c r="Q95" s="19"/>
      <c r="R95" s="19"/>
      <c r="S95" s="19"/>
      <c r="T95" s="19"/>
      <c r="U95" s="5"/>
      <c r="V95" s="12"/>
    </row>
    <row r="96" spans="1:22" x14ac:dyDescent="0.25">
      <c r="A96" s="15"/>
      <c r="B96" s="39"/>
      <c r="C96" s="39"/>
      <c r="D96" s="39"/>
      <c r="E96" s="39"/>
      <c r="F96" s="39"/>
      <c r="G96" s="39"/>
      <c r="H96" s="39"/>
      <c r="I96" s="39"/>
      <c r="J96" s="39"/>
      <c r="K96" s="39"/>
      <c r="L96" s="39"/>
      <c r="M96" s="39"/>
      <c r="N96" s="39"/>
      <c r="O96" s="39"/>
      <c r="P96" s="39"/>
      <c r="Q96" s="39"/>
      <c r="R96" s="39"/>
      <c r="S96" s="39"/>
      <c r="T96" s="39"/>
      <c r="U96" s="39"/>
      <c r="V96" s="16"/>
    </row>
  </sheetData>
  <mergeCells count="24">
    <mergeCell ref="B2:U2"/>
    <mergeCell ref="B4:U4"/>
    <mergeCell ref="C6:D6"/>
    <mergeCell ref="C7:D7"/>
    <mergeCell ref="C8:D8"/>
    <mergeCell ref="C9:D9"/>
    <mergeCell ref="C13:P16"/>
    <mergeCell ref="B11:U11"/>
    <mergeCell ref="E18:N18"/>
    <mergeCell ref="C24:C28"/>
    <mergeCell ref="C22:C23"/>
    <mergeCell ref="C29:C34"/>
    <mergeCell ref="B50:U50"/>
    <mergeCell ref="E52:N52"/>
    <mergeCell ref="C54:C55"/>
    <mergeCell ref="B37:U37"/>
    <mergeCell ref="B44:U44"/>
    <mergeCell ref="E72:N72"/>
    <mergeCell ref="B82:U82"/>
    <mergeCell ref="C56:C57"/>
    <mergeCell ref="D58:N58"/>
    <mergeCell ref="B61:U61"/>
    <mergeCell ref="E63:N63"/>
    <mergeCell ref="B70:U7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8E95-9679-46F3-ABAB-CDDDA44AFDD3}">
  <sheetPr>
    <tabColor rgb="FF8F1860"/>
  </sheetPr>
  <dimension ref="A1:AC410"/>
  <sheetViews>
    <sheetView zoomScale="85" zoomScaleNormal="85" workbookViewId="0"/>
  </sheetViews>
  <sheetFormatPr defaultColWidth="9.140625" defaultRowHeight="15" x14ac:dyDescent="0.25"/>
  <cols>
    <col min="1" max="1" width="3.85546875" style="1" customWidth="1"/>
    <col min="2" max="2" width="3.42578125" style="1" customWidth="1"/>
    <col min="3" max="3" width="12.5703125" style="1" customWidth="1"/>
    <col min="4" max="4" width="16.140625" style="1" customWidth="1"/>
    <col min="5" max="7" width="16.5703125" style="1" customWidth="1"/>
    <col min="8" max="8" width="14.7109375" style="1" customWidth="1"/>
    <col min="9" max="10" width="12.5703125" style="1" customWidth="1"/>
    <col min="11" max="23" width="9.140625" style="1"/>
    <col min="24" max="24" width="3.42578125" style="1" customWidth="1"/>
    <col min="25" max="25" width="4" style="1" customWidth="1"/>
    <col min="26" max="27" width="9.140625" style="1"/>
    <col min="28" max="28" width="5.140625" style="1" customWidth="1"/>
    <col min="29" max="29" width="14" style="1" customWidth="1"/>
    <col min="30" max="16384" width="9.140625" style="1"/>
  </cols>
  <sheetData>
    <row r="1" spans="1:25" x14ac:dyDescent="0.25">
      <c r="A1" s="8"/>
      <c r="B1" s="9"/>
      <c r="C1" s="9"/>
      <c r="D1" s="9"/>
      <c r="E1" s="9"/>
      <c r="F1" s="9"/>
      <c r="G1" s="9"/>
      <c r="H1" s="9"/>
      <c r="I1" s="9"/>
      <c r="J1" s="9"/>
      <c r="K1" s="9"/>
      <c r="L1" s="9"/>
      <c r="M1" s="9"/>
      <c r="N1" s="9"/>
      <c r="O1" s="9"/>
      <c r="P1" s="9"/>
      <c r="Q1" s="9"/>
      <c r="R1" s="9"/>
      <c r="S1" s="9"/>
      <c r="T1" s="9"/>
      <c r="U1" s="9"/>
      <c r="V1" s="9"/>
      <c r="W1" s="9"/>
      <c r="X1" s="9"/>
      <c r="Y1" s="10"/>
    </row>
    <row r="2" spans="1:25" ht="31.5" x14ac:dyDescent="0.5">
      <c r="A2" s="11"/>
      <c r="B2" s="244" t="s">
        <v>63</v>
      </c>
      <c r="C2" s="245"/>
      <c r="D2" s="245"/>
      <c r="E2" s="245"/>
      <c r="F2" s="245"/>
      <c r="G2" s="245"/>
      <c r="H2" s="245"/>
      <c r="I2" s="245"/>
      <c r="J2" s="245"/>
      <c r="K2" s="245"/>
      <c r="L2" s="245"/>
      <c r="M2" s="245"/>
      <c r="N2" s="245"/>
      <c r="O2" s="245"/>
      <c r="P2" s="245"/>
      <c r="Q2" s="245"/>
      <c r="R2" s="245"/>
      <c r="S2" s="245"/>
      <c r="T2" s="245"/>
      <c r="U2" s="245"/>
      <c r="V2" s="245"/>
      <c r="W2" s="245"/>
      <c r="X2" s="246"/>
      <c r="Y2" s="12"/>
    </row>
    <row r="3" spans="1:25" x14ac:dyDescent="0.25">
      <c r="A3" s="11"/>
      <c r="B3" s="27"/>
      <c r="C3" s="28"/>
      <c r="D3" s="28"/>
      <c r="E3" s="28"/>
      <c r="F3" s="28"/>
      <c r="G3" s="28"/>
      <c r="H3" s="28"/>
      <c r="I3" s="28"/>
      <c r="J3" s="28"/>
      <c r="K3" s="28"/>
      <c r="L3" s="28"/>
      <c r="M3" s="28"/>
      <c r="N3" s="28"/>
      <c r="O3" s="28"/>
      <c r="P3" s="28"/>
      <c r="Q3" s="28"/>
      <c r="R3" s="28"/>
      <c r="S3" s="28"/>
      <c r="T3" s="28"/>
      <c r="U3" s="28"/>
      <c r="V3" s="28"/>
      <c r="W3" s="28"/>
      <c r="X3" s="29"/>
      <c r="Y3" s="12"/>
    </row>
    <row r="4" spans="1:25" ht="21" x14ac:dyDescent="0.35">
      <c r="A4" s="11"/>
      <c r="B4" s="72" t="s">
        <v>608</v>
      </c>
      <c r="C4" s="100"/>
      <c r="D4" s="30"/>
      <c r="E4" s="30"/>
      <c r="F4" s="30"/>
      <c r="G4" s="30"/>
      <c r="H4" s="30"/>
      <c r="I4" s="30"/>
      <c r="J4" s="30"/>
      <c r="K4" s="30"/>
      <c r="L4" s="30"/>
      <c r="M4" s="30"/>
      <c r="N4" s="30"/>
      <c r="O4" s="30"/>
      <c r="P4" s="30"/>
      <c r="Q4" s="30"/>
      <c r="R4" s="30"/>
      <c r="S4" s="30"/>
      <c r="T4" s="30"/>
      <c r="U4" s="30"/>
      <c r="V4" s="30"/>
      <c r="W4" s="30"/>
      <c r="X4" s="31"/>
      <c r="Y4" s="12"/>
    </row>
    <row r="5" spans="1:25" x14ac:dyDescent="0.25">
      <c r="A5" s="11"/>
      <c r="B5" s="27"/>
      <c r="C5" s="28"/>
      <c r="D5" s="28"/>
      <c r="E5" s="28"/>
      <c r="F5" s="28"/>
      <c r="G5" s="28"/>
      <c r="H5" s="28"/>
      <c r="I5" s="28"/>
      <c r="J5" s="28"/>
      <c r="K5" s="28"/>
      <c r="L5" s="28"/>
      <c r="M5" s="28"/>
      <c r="N5" s="28"/>
      <c r="O5" s="28"/>
      <c r="P5" s="28"/>
      <c r="Q5" s="28"/>
      <c r="R5" s="28"/>
      <c r="S5" s="28"/>
      <c r="T5" s="28"/>
      <c r="U5" s="28"/>
      <c r="V5" s="28"/>
      <c r="W5" s="28"/>
      <c r="X5" s="29"/>
      <c r="Y5" s="12"/>
    </row>
    <row r="6" spans="1:25" ht="15" customHeight="1" x14ac:dyDescent="0.25">
      <c r="A6" s="11"/>
      <c r="B6" s="237" t="str">
        <f>_xlfn.CONCAT('Front Page'!$C$35, " ",'Front Page'!$D$35)</f>
        <v>Table 4.1 Average annual growths for macroeconomic parameters, values used for median demand as advised by the ESRI.</v>
      </c>
      <c r="C6" s="238"/>
      <c r="D6" s="238"/>
      <c r="E6" s="238"/>
      <c r="F6" s="238"/>
      <c r="G6" s="238"/>
      <c r="H6" s="238"/>
      <c r="I6" s="238"/>
      <c r="J6" s="238"/>
      <c r="K6" s="238"/>
      <c r="L6" s="238"/>
      <c r="M6" s="238"/>
      <c r="N6" s="238"/>
      <c r="O6" s="238"/>
      <c r="P6" s="238"/>
      <c r="Q6" s="238"/>
      <c r="R6" s="238"/>
      <c r="S6" s="238"/>
      <c r="T6" s="238"/>
      <c r="U6" s="238"/>
      <c r="V6" s="238"/>
      <c r="W6" s="238"/>
      <c r="X6" s="239"/>
      <c r="Y6" s="12"/>
    </row>
    <row r="7" spans="1:25" x14ac:dyDescent="0.25">
      <c r="A7" s="11"/>
      <c r="B7" s="240"/>
      <c r="C7" s="241"/>
      <c r="D7" s="241"/>
      <c r="E7" s="241"/>
      <c r="F7" s="241"/>
      <c r="G7" s="241"/>
      <c r="H7" s="241"/>
      <c r="I7" s="241"/>
      <c r="J7" s="241"/>
      <c r="K7" s="241"/>
      <c r="L7" s="241"/>
      <c r="M7" s="241"/>
      <c r="N7" s="241"/>
      <c r="O7" s="241"/>
      <c r="P7" s="241"/>
      <c r="Q7" s="241"/>
      <c r="R7" s="241"/>
      <c r="S7" s="241"/>
      <c r="T7" s="241"/>
      <c r="U7" s="241"/>
      <c r="V7" s="241"/>
      <c r="W7" s="241"/>
      <c r="X7" s="242"/>
      <c r="Y7" s="12"/>
    </row>
    <row r="8" spans="1:25" x14ac:dyDescent="0.25">
      <c r="A8" s="11"/>
      <c r="B8" s="4"/>
      <c r="G8" s="19"/>
      <c r="H8" s="19"/>
      <c r="I8" s="19"/>
      <c r="J8" s="19"/>
      <c r="K8" s="19"/>
      <c r="L8" s="19"/>
      <c r="M8" s="19"/>
      <c r="N8" s="19"/>
      <c r="O8" s="19"/>
      <c r="P8" s="19"/>
      <c r="Q8" s="19"/>
      <c r="R8" s="19"/>
      <c r="S8" s="19"/>
      <c r="T8" s="19"/>
      <c r="U8" s="19"/>
      <c r="V8" s="19"/>
      <c r="W8" s="19"/>
      <c r="X8" s="5"/>
      <c r="Y8" s="12"/>
    </row>
    <row r="9" spans="1:25" x14ac:dyDescent="0.25">
      <c r="A9" s="11"/>
      <c r="B9" s="4"/>
      <c r="C9" s="247"/>
      <c r="D9" s="247" t="s">
        <v>488</v>
      </c>
      <c r="E9" s="247"/>
      <c r="F9" s="247"/>
      <c r="G9" s="247" t="s">
        <v>489</v>
      </c>
      <c r="H9" s="247"/>
      <c r="I9" s="247"/>
      <c r="J9" s="19"/>
      <c r="K9" s="19"/>
      <c r="L9" s="19"/>
      <c r="M9" s="19"/>
      <c r="N9" s="19"/>
      <c r="O9" s="19"/>
      <c r="P9" s="19"/>
      <c r="Q9" s="19"/>
      <c r="R9" s="19"/>
      <c r="S9" s="19"/>
      <c r="T9" s="19"/>
      <c r="U9" s="19"/>
      <c r="V9" s="19"/>
      <c r="W9" s="19"/>
      <c r="X9" s="5"/>
      <c r="Y9" s="12"/>
    </row>
    <row r="10" spans="1:25" ht="30" x14ac:dyDescent="0.25">
      <c r="A10" s="11"/>
      <c r="B10" s="4"/>
      <c r="C10" s="247"/>
      <c r="D10" s="23" t="s">
        <v>196</v>
      </c>
      <c r="E10" s="23" t="s">
        <v>197</v>
      </c>
      <c r="F10" s="23" t="s">
        <v>198</v>
      </c>
      <c r="G10" s="23" t="s">
        <v>196</v>
      </c>
      <c r="H10" s="23" t="s">
        <v>197</v>
      </c>
      <c r="I10" s="23" t="s">
        <v>198</v>
      </c>
      <c r="J10" s="19"/>
      <c r="K10" s="19"/>
      <c r="L10" s="19"/>
      <c r="M10" s="19"/>
      <c r="N10" s="19"/>
      <c r="O10" s="19"/>
      <c r="P10" s="19"/>
      <c r="Q10" s="19"/>
      <c r="R10" s="19"/>
      <c r="S10" s="19"/>
      <c r="T10" s="19"/>
      <c r="U10" s="19"/>
      <c r="V10" s="19"/>
      <c r="W10" s="19"/>
      <c r="X10" s="5"/>
      <c r="Y10" s="12"/>
    </row>
    <row r="11" spans="1:25" x14ac:dyDescent="0.25">
      <c r="A11" s="11"/>
      <c r="B11" s="4"/>
      <c r="C11" s="25" t="s">
        <v>64</v>
      </c>
      <c r="D11" s="139">
        <v>9.7999999999999997E-3</v>
      </c>
      <c r="E11" s="140">
        <v>1.2999999999999999E-2</v>
      </c>
      <c r="F11" s="139">
        <v>1.43E-2</v>
      </c>
      <c r="G11" s="139">
        <v>2.2499999999999999E-2</v>
      </c>
      <c r="H11" s="140">
        <v>0.03</v>
      </c>
      <c r="I11" s="139">
        <v>3.3000000000000002E-2</v>
      </c>
      <c r="J11" s="19"/>
      <c r="K11" s="19"/>
      <c r="L11" s="19"/>
      <c r="M11" s="19"/>
      <c r="N11" s="19"/>
      <c r="O11" s="19"/>
      <c r="P11" s="19"/>
      <c r="Q11" s="19"/>
      <c r="R11" s="19"/>
      <c r="S11" s="19"/>
      <c r="T11" s="19"/>
      <c r="U11" s="19"/>
      <c r="V11" s="19"/>
      <c r="W11" s="19"/>
      <c r="X11" s="5"/>
      <c r="Y11" s="12"/>
    </row>
    <row r="12" spans="1:25" s="82" customFormat="1" ht="45" x14ac:dyDescent="0.25">
      <c r="A12" s="77"/>
      <c r="B12" s="78"/>
      <c r="C12" s="55" t="s">
        <v>65</v>
      </c>
      <c r="D12" s="139">
        <v>2.1999999999999999E-2</v>
      </c>
      <c r="E12" s="140">
        <v>2.9000000000000001E-2</v>
      </c>
      <c r="F12" s="139">
        <v>3.2000000000000001E-2</v>
      </c>
      <c r="G12" s="139">
        <v>1.8800000000000001E-2</v>
      </c>
      <c r="H12" s="140">
        <v>2.5000000000000001E-2</v>
      </c>
      <c r="I12" s="139">
        <v>2.75E-2</v>
      </c>
      <c r="J12" s="79"/>
      <c r="K12" s="79"/>
      <c r="L12" s="79"/>
      <c r="M12" s="79"/>
      <c r="N12" s="79"/>
      <c r="O12" s="79"/>
      <c r="P12" s="79"/>
      <c r="Q12" s="79"/>
      <c r="R12" s="79"/>
      <c r="S12" s="79"/>
      <c r="T12" s="79"/>
      <c r="U12" s="79"/>
      <c r="V12" s="79"/>
      <c r="W12" s="79"/>
      <c r="X12" s="80"/>
      <c r="Y12" s="81"/>
    </row>
    <row r="13" spans="1:25" x14ac:dyDescent="0.25">
      <c r="A13" s="11"/>
      <c r="B13" s="4"/>
      <c r="X13" s="5"/>
      <c r="Y13" s="12"/>
    </row>
    <row r="14" spans="1:25" ht="21" x14ac:dyDescent="0.35">
      <c r="A14" s="11"/>
      <c r="B14" s="72" t="s">
        <v>610</v>
      </c>
      <c r="C14" s="30"/>
      <c r="D14" s="30"/>
      <c r="E14" s="30"/>
      <c r="F14" s="30"/>
      <c r="G14" s="30"/>
      <c r="H14" s="30"/>
      <c r="I14" s="30"/>
      <c r="J14" s="30"/>
      <c r="K14" s="30"/>
      <c r="L14" s="30"/>
      <c r="M14" s="30"/>
      <c r="N14" s="30"/>
      <c r="O14" s="30"/>
      <c r="P14" s="30"/>
      <c r="Q14" s="30"/>
      <c r="R14" s="30"/>
      <c r="S14" s="30"/>
      <c r="T14" s="30"/>
      <c r="U14" s="30"/>
      <c r="V14" s="30"/>
      <c r="W14" s="30"/>
      <c r="X14" s="31"/>
      <c r="Y14" s="12"/>
    </row>
    <row r="15" spans="1:25" x14ac:dyDescent="0.25">
      <c r="A15" s="11"/>
      <c r="B15" s="27"/>
      <c r="C15" s="28"/>
      <c r="D15" s="28"/>
      <c r="E15" s="28"/>
      <c r="F15" s="28"/>
      <c r="G15" s="28"/>
      <c r="H15" s="28"/>
      <c r="I15" s="28"/>
      <c r="J15" s="28"/>
      <c r="K15" s="28"/>
      <c r="L15" s="28"/>
      <c r="M15" s="28"/>
      <c r="N15" s="28"/>
      <c r="O15" s="28"/>
      <c r="P15" s="28"/>
      <c r="Q15" s="28"/>
      <c r="R15" s="28"/>
      <c r="S15" s="28"/>
      <c r="T15" s="28"/>
      <c r="U15" s="28"/>
      <c r="V15" s="28"/>
      <c r="W15" s="28"/>
      <c r="X15" s="29"/>
      <c r="Y15" s="12"/>
    </row>
    <row r="16" spans="1:25" ht="15" customHeight="1" x14ac:dyDescent="0.25">
      <c r="A16" s="11"/>
      <c r="B16" s="237" t="str">
        <f>_xlfn.CONCAT('Front Page'!$C$36, " ",'Front Page'!$D$36)</f>
        <v xml:space="preserve"> Table 4.2 Forecasted data centre and new technology load demand by 2034. 2023 demand 867 MVA.</v>
      </c>
      <c r="C16" s="238"/>
      <c r="D16" s="238"/>
      <c r="E16" s="238"/>
      <c r="F16" s="238"/>
      <c r="G16" s="238"/>
      <c r="H16" s="238"/>
      <c r="I16" s="238"/>
      <c r="J16" s="238"/>
      <c r="K16" s="238"/>
      <c r="L16" s="238"/>
      <c r="M16" s="238"/>
      <c r="N16" s="238"/>
      <c r="O16" s="238"/>
      <c r="P16" s="238"/>
      <c r="Q16" s="238"/>
      <c r="R16" s="238"/>
      <c r="S16" s="238"/>
      <c r="T16" s="238"/>
      <c r="U16" s="238"/>
      <c r="V16" s="238"/>
      <c r="W16" s="238"/>
      <c r="X16" s="239"/>
      <c r="Y16" s="12"/>
    </row>
    <row r="17" spans="1:25" x14ac:dyDescent="0.25">
      <c r="A17" s="11"/>
      <c r="B17" s="240"/>
      <c r="C17" s="241"/>
      <c r="D17" s="241"/>
      <c r="E17" s="241"/>
      <c r="F17" s="241"/>
      <c r="G17" s="241"/>
      <c r="H17" s="241"/>
      <c r="I17" s="241"/>
      <c r="J17" s="241"/>
      <c r="K17" s="241"/>
      <c r="L17" s="241"/>
      <c r="M17" s="241"/>
      <c r="N17" s="241"/>
      <c r="O17" s="241"/>
      <c r="P17" s="241"/>
      <c r="Q17" s="241"/>
      <c r="R17" s="241"/>
      <c r="S17" s="241"/>
      <c r="T17" s="241"/>
      <c r="U17" s="241"/>
      <c r="V17" s="241"/>
      <c r="W17" s="241"/>
      <c r="X17" s="242"/>
      <c r="Y17" s="12"/>
    </row>
    <row r="18" spans="1:25" x14ac:dyDescent="0.25">
      <c r="A18" s="11"/>
      <c r="B18" s="4"/>
      <c r="G18" s="19"/>
      <c r="H18" s="19"/>
      <c r="I18" s="19"/>
      <c r="J18" s="19"/>
      <c r="K18" s="19"/>
      <c r="L18" s="19"/>
      <c r="M18" s="19"/>
      <c r="N18" s="19"/>
      <c r="O18" s="19"/>
      <c r="P18" s="19"/>
      <c r="Q18" s="19"/>
      <c r="R18" s="19"/>
      <c r="S18" s="19"/>
      <c r="T18" s="19"/>
      <c r="U18" s="19"/>
      <c r="V18" s="19"/>
      <c r="W18" s="19"/>
      <c r="X18" s="5"/>
      <c r="Y18" s="12"/>
    </row>
    <row r="19" spans="1:25" ht="30" x14ac:dyDescent="0.25">
      <c r="A19" s="11"/>
      <c r="B19" s="4"/>
      <c r="C19" s="23" t="s">
        <v>66</v>
      </c>
      <c r="D19" s="23" t="s">
        <v>304</v>
      </c>
      <c r="E19" s="23" t="s">
        <v>305</v>
      </c>
      <c r="G19" s="19"/>
      <c r="H19" s="19"/>
      <c r="I19" s="19"/>
      <c r="J19" s="19"/>
      <c r="K19" s="19"/>
      <c r="L19" s="19"/>
      <c r="M19" s="19"/>
      <c r="N19" s="19"/>
      <c r="O19" s="19"/>
      <c r="P19" s="19"/>
      <c r="Q19" s="19"/>
      <c r="R19" s="19"/>
      <c r="S19" s="19"/>
      <c r="T19" s="19"/>
      <c r="U19" s="19"/>
      <c r="V19" s="19"/>
      <c r="W19" s="19"/>
      <c r="X19" s="5"/>
      <c r="Y19" s="12"/>
    </row>
    <row r="20" spans="1:25" x14ac:dyDescent="0.25">
      <c r="A20" s="11"/>
      <c r="B20" s="4"/>
      <c r="C20" s="25" t="s">
        <v>61</v>
      </c>
      <c r="D20" s="102">
        <v>422</v>
      </c>
      <c r="E20" s="102">
        <v>1289</v>
      </c>
      <c r="G20" s="19"/>
      <c r="H20" s="19"/>
      <c r="I20" s="19"/>
      <c r="J20" s="19"/>
      <c r="K20" s="19"/>
      <c r="L20" s="19"/>
      <c r="M20" s="19"/>
      <c r="N20" s="19"/>
      <c r="O20" s="19"/>
      <c r="P20" s="19"/>
      <c r="Q20" s="19"/>
      <c r="R20" s="19"/>
      <c r="S20" s="19"/>
      <c r="T20" s="19"/>
      <c r="U20" s="19"/>
      <c r="V20" s="19"/>
      <c r="W20" s="19"/>
      <c r="X20" s="5"/>
      <c r="Y20" s="12"/>
    </row>
    <row r="21" spans="1:25" x14ac:dyDescent="0.25">
      <c r="A21" s="11"/>
      <c r="B21" s="4"/>
      <c r="C21" s="25" t="s">
        <v>67</v>
      </c>
      <c r="D21" s="102">
        <v>813</v>
      </c>
      <c r="E21" s="102">
        <v>1680</v>
      </c>
      <c r="G21" s="19"/>
      <c r="H21" s="19"/>
      <c r="I21" s="19"/>
      <c r="J21" s="19"/>
      <c r="K21" s="19"/>
      <c r="L21" s="19"/>
      <c r="M21" s="19"/>
      <c r="N21" s="19"/>
      <c r="O21" s="19"/>
      <c r="P21" s="19"/>
      <c r="Q21" s="19"/>
      <c r="R21" s="19"/>
      <c r="S21" s="19"/>
      <c r="T21" s="19"/>
      <c r="U21" s="19"/>
      <c r="V21" s="19"/>
      <c r="W21" s="19"/>
      <c r="X21" s="5"/>
      <c r="Y21" s="12"/>
    </row>
    <row r="22" spans="1:25" x14ac:dyDescent="0.25">
      <c r="A22" s="11"/>
      <c r="B22" s="4"/>
      <c r="C22" s="25" t="s">
        <v>62</v>
      </c>
      <c r="D22" s="102">
        <v>1200</v>
      </c>
      <c r="E22" s="102">
        <v>2067</v>
      </c>
      <c r="X22" s="5"/>
      <c r="Y22" s="12"/>
    </row>
    <row r="23" spans="1:25" x14ac:dyDescent="0.25">
      <c r="A23" s="11"/>
      <c r="B23" s="4"/>
      <c r="X23" s="5"/>
      <c r="Y23" s="12"/>
    </row>
    <row r="24" spans="1:25" ht="15.75" customHeight="1" x14ac:dyDescent="0.25">
      <c r="A24" s="11"/>
      <c r="B24" s="237" t="str">
        <f>_xlfn.CONCAT('Front Page'!$C$37, " ",'Front Page'!$D$37)</f>
        <v>Figure 4.1 Ireland demand expected from assumed build out of data centres and new technology loads.</v>
      </c>
      <c r="C24" s="238"/>
      <c r="D24" s="238"/>
      <c r="E24" s="238"/>
      <c r="F24" s="238"/>
      <c r="G24" s="238"/>
      <c r="H24" s="238"/>
      <c r="I24" s="238"/>
      <c r="J24" s="238"/>
      <c r="K24" s="238"/>
      <c r="L24" s="238"/>
      <c r="M24" s="238"/>
      <c r="N24" s="238"/>
      <c r="O24" s="238"/>
      <c r="P24" s="238"/>
      <c r="Q24" s="238"/>
      <c r="R24" s="238"/>
      <c r="S24" s="238"/>
      <c r="T24" s="238"/>
      <c r="U24" s="238"/>
      <c r="V24" s="238"/>
      <c r="W24" s="238"/>
      <c r="X24" s="239"/>
      <c r="Y24" s="12"/>
    </row>
    <row r="25" spans="1:25" ht="15" customHeight="1" x14ac:dyDescent="0.25">
      <c r="A25" s="11"/>
      <c r="B25" s="240"/>
      <c r="C25" s="241"/>
      <c r="D25" s="241"/>
      <c r="E25" s="241"/>
      <c r="F25" s="241"/>
      <c r="G25" s="241"/>
      <c r="H25" s="241"/>
      <c r="I25" s="241"/>
      <c r="J25" s="241"/>
      <c r="K25" s="241"/>
      <c r="L25" s="241"/>
      <c r="M25" s="241"/>
      <c r="N25" s="241"/>
      <c r="O25" s="241"/>
      <c r="P25" s="241"/>
      <c r="Q25" s="241"/>
      <c r="R25" s="241"/>
      <c r="S25" s="241"/>
      <c r="T25" s="241"/>
      <c r="U25" s="241"/>
      <c r="V25" s="241"/>
      <c r="W25" s="241"/>
      <c r="X25" s="242"/>
      <c r="Y25" s="12"/>
    </row>
    <row r="26" spans="1:25" x14ac:dyDescent="0.25">
      <c r="A26" s="11"/>
      <c r="B26" s="4"/>
      <c r="X26" s="5"/>
      <c r="Y26" s="12"/>
    </row>
    <row r="27" spans="1:25" ht="30" x14ac:dyDescent="0.25">
      <c r="A27" s="11"/>
      <c r="B27" s="4"/>
      <c r="C27" s="23" t="s">
        <v>2</v>
      </c>
      <c r="D27" s="23" t="s">
        <v>199</v>
      </c>
      <c r="E27" s="23" t="s">
        <v>151</v>
      </c>
      <c r="F27" s="23" t="s">
        <v>152</v>
      </c>
      <c r="G27" s="23" t="s">
        <v>153</v>
      </c>
      <c r="H27" s="23" t="s">
        <v>150</v>
      </c>
      <c r="I27" s="22"/>
      <c r="J27" s="22"/>
      <c r="X27" s="5"/>
      <c r="Y27" s="12"/>
    </row>
    <row r="28" spans="1:25" x14ac:dyDescent="0.25">
      <c r="A28" s="11"/>
      <c r="B28" s="4"/>
      <c r="C28" s="26">
        <v>2016</v>
      </c>
      <c r="D28" s="83">
        <v>196.5</v>
      </c>
      <c r="E28" s="84"/>
      <c r="F28" s="84"/>
      <c r="G28" s="84"/>
      <c r="H28" s="84"/>
      <c r="I28" s="21"/>
      <c r="J28" s="21"/>
      <c r="X28" s="5"/>
      <c r="Y28" s="12"/>
    </row>
    <row r="29" spans="1:25" x14ac:dyDescent="0.25">
      <c r="A29" s="11"/>
      <c r="B29" s="4"/>
      <c r="C29" s="26">
        <v>2017</v>
      </c>
      <c r="D29" s="83">
        <v>262</v>
      </c>
      <c r="E29" s="84"/>
      <c r="F29" s="84"/>
      <c r="G29" s="84"/>
      <c r="H29" s="84"/>
      <c r="I29" s="21"/>
      <c r="J29" s="21"/>
      <c r="X29" s="5"/>
      <c r="Y29" s="12"/>
    </row>
    <row r="30" spans="1:25" x14ac:dyDescent="0.25">
      <c r="A30" s="11"/>
      <c r="B30" s="4"/>
      <c r="C30" s="26">
        <v>2018</v>
      </c>
      <c r="D30" s="83">
        <v>357.23999999999995</v>
      </c>
      <c r="E30" s="84"/>
      <c r="F30" s="84"/>
      <c r="G30" s="84"/>
      <c r="H30" s="84"/>
      <c r="I30" s="21"/>
      <c r="J30" s="21"/>
      <c r="X30" s="5"/>
      <c r="Y30" s="12"/>
    </row>
    <row r="31" spans="1:25" x14ac:dyDescent="0.25">
      <c r="A31" s="11"/>
      <c r="B31" s="4"/>
      <c r="C31" s="26">
        <v>2019</v>
      </c>
      <c r="D31" s="83">
        <v>431.50000000000006</v>
      </c>
      <c r="E31" s="84"/>
      <c r="F31" s="84"/>
      <c r="G31" s="84"/>
      <c r="H31" s="84"/>
      <c r="I31" s="21"/>
      <c r="J31" s="21"/>
      <c r="X31" s="5"/>
      <c r="Y31" s="12"/>
    </row>
    <row r="32" spans="1:25" x14ac:dyDescent="0.25">
      <c r="A32" s="11"/>
      <c r="B32" s="4"/>
      <c r="C32" s="26">
        <v>2020</v>
      </c>
      <c r="D32" s="83">
        <v>519.77593750000005</v>
      </c>
      <c r="E32" s="84"/>
      <c r="F32" s="84"/>
      <c r="G32" s="84"/>
      <c r="H32" s="84"/>
      <c r="I32" s="21"/>
      <c r="J32" s="21"/>
      <c r="X32" s="5"/>
      <c r="Y32" s="12"/>
    </row>
    <row r="33" spans="1:28" x14ac:dyDescent="0.25">
      <c r="A33" s="11"/>
      <c r="B33" s="4"/>
      <c r="C33" s="26">
        <v>2021</v>
      </c>
      <c r="D33" s="83">
        <v>600.1</v>
      </c>
      <c r="E33" s="84"/>
      <c r="F33" s="84"/>
      <c r="G33" s="84"/>
      <c r="H33" s="84"/>
      <c r="I33" s="21"/>
      <c r="J33" s="21"/>
      <c r="X33" s="5"/>
      <c r="Y33" s="12"/>
    </row>
    <row r="34" spans="1:28" x14ac:dyDescent="0.25">
      <c r="A34" s="11"/>
      <c r="B34" s="4"/>
      <c r="C34" s="26">
        <v>2022</v>
      </c>
      <c r="D34" s="83">
        <v>733.5</v>
      </c>
      <c r="E34" s="84"/>
      <c r="F34" s="84"/>
      <c r="G34" s="84"/>
      <c r="H34" s="84"/>
      <c r="I34" s="21"/>
      <c r="J34" s="21"/>
      <c r="X34" s="5"/>
      <c r="Y34" s="12"/>
    </row>
    <row r="35" spans="1:28" x14ac:dyDescent="0.25">
      <c r="A35" s="11"/>
      <c r="B35" s="4"/>
      <c r="C35" s="26">
        <v>2023</v>
      </c>
      <c r="D35" s="83">
        <v>867</v>
      </c>
      <c r="E35" s="84"/>
      <c r="F35" s="84"/>
      <c r="G35" s="84"/>
      <c r="H35" s="84"/>
      <c r="I35" s="21"/>
      <c r="J35" s="21"/>
      <c r="X35" s="5"/>
      <c r="Y35" s="12"/>
      <c r="Z35" s="85"/>
    </row>
    <row r="36" spans="1:28" x14ac:dyDescent="0.25">
      <c r="A36" s="11"/>
      <c r="B36" s="4"/>
      <c r="C36" s="26">
        <v>2024</v>
      </c>
      <c r="D36" s="84"/>
      <c r="E36" s="84">
        <v>902.2</v>
      </c>
      <c r="F36" s="84">
        <v>1009</v>
      </c>
      <c r="G36" s="84">
        <v>1133.5</v>
      </c>
      <c r="H36" s="84">
        <v>1749.5</v>
      </c>
      <c r="I36" s="21"/>
      <c r="J36" s="21"/>
      <c r="X36" s="5"/>
      <c r="Y36" s="12"/>
      <c r="AA36" s="85"/>
      <c r="AB36" s="85"/>
    </row>
    <row r="37" spans="1:28" x14ac:dyDescent="0.25">
      <c r="A37" s="11"/>
      <c r="B37" s="4"/>
      <c r="C37" s="26">
        <v>2025</v>
      </c>
      <c r="D37" s="84"/>
      <c r="E37" s="84">
        <v>967.95</v>
      </c>
      <c r="F37" s="84">
        <v>1144.5999999999999</v>
      </c>
      <c r="G37" s="84">
        <v>1376.25</v>
      </c>
      <c r="H37" s="84">
        <v>1926.2</v>
      </c>
      <c r="I37" s="21"/>
      <c r="J37" s="21"/>
      <c r="X37" s="5"/>
      <c r="Y37" s="12"/>
      <c r="AA37" s="85"/>
      <c r="AB37" s="85"/>
    </row>
    <row r="38" spans="1:28" x14ac:dyDescent="0.25">
      <c r="A38" s="11"/>
      <c r="B38" s="4"/>
      <c r="C38" s="26">
        <v>2026</v>
      </c>
      <c r="D38" s="84"/>
      <c r="E38" s="84">
        <v>1030.3000000000002</v>
      </c>
      <c r="F38" s="84">
        <v>1280.4499999999998</v>
      </c>
      <c r="G38" s="84">
        <v>1587.4499999999998</v>
      </c>
      <c r="H38" s="84">
        <v>2123.6999999999998</v>
      </c>
      <c r="I38" s="21"/>
      <c r="J38" s="21"/>
      <c r="X38" s="5"/>
      <c r="Y38" s="12"/>
      <c r="AA38" s="85"/>
      <c r="AB38" s="85"/>
    </row>
    <row r="39" spans="1:28" x14ac:dyDescent="0.25">
      <c r="A39" s="11"/>
      <c r="B39" s="4"/>
      <c r="C39" s="26">
        <v>2027</v>
      </c>
      <c r="D39" s="84"/>
      <c r="E39" s="84">
        <v>1067.0500000000002</v>
      </c>
      <c r="F39" s="84">
        <v>1347.65</v>
      </c>
      <c r="G39" s="84">
        <v>1699.65</v>
      </c>
      <c r="H39" s="84">
        <v>2197.1999999999998</v>
      </c>
      <c r="I39" s="21"/>
      <c r="J39" s="21"/>
      <c r="X39" s="5"/>
      <c r="Y39" s="12"/>
      <c r="AA39" s="85"/>
      <c r="AB39" s="85"/>
    </row>
    <row r="40" spans="1:28" x14ac:dyDescent="0.25">
      <c r="A40" s="11"/>
      <c r="B40" s="4"/>
      <c r="C40" s="26">
        <v>2028</v>
      </c>
      <c r="D40" s="84"/>
      <c r="E40" s="84">
        <v>1103.0500000000002</v>
      </c>
      <c r="F40" s="84">
        <v>1411.8500000000001</v>
      </c>
      <c r="G40" s="84">
        <v>1804.0500000000002</v>
      </c>
      <c r="H40" s="84">
        <v>2230.6999999999998</v>
      </c>
      <c r="I40" s="21"/>
      <c r="J40" s="21"/>
      <c r="X40" s="5"/>
      <c r="Y40" s="12"/>
      <c r="AA40" s="85"/>
      <c r="AB40" s="85"/>
    </row>
    <row r="41" spans="1:28" x14ac:dyDescent="0.25">
      <c r="A41" s="11"/>
      <c r="B41" s="4"/>
      <c r="C41" s="26">
        <v>2029</v>
      </c>
      <c r="D41" s="84"/>
      <c r="E41" s="84">
        <v>1137.8000000000002</v>
      </c>
      <c r="F41" s="84">
        <v>1469.3500000000001</v>
      </c>
      <c r="G41" s="84">
        <v>1893.3000000000002</v>
      </c>
      <c r="H41" s="84">
        <v>2266.6</v>
      </c>
      <c r="I41" s="21"/>
      <c r="J41" s="21"/>
      <c r="X41" s="5"/>
      <c r="Y41" s="12"/>
      <c r="AA41" s="85"/>
      <c r="AB41" s="85"/>
    </row>
    <row r="42" spans="1:28" x14ac:dyDescent="0.25">
      <c r="A42" s="11"/>
      <c r="B42" s="4"/>
      <c r="C42" s="26">
        <v>2030</v>
      </c>
      <c r="D42" s="84"/>
      <c r="E42" s="84">
        <v>1171.5500000000002</v>
      </c>
      <c r="F42" s="84">
        <v>1525.3000000000002</v>
      </c>
      <c r="G42" s="84">
        <v>1964.5</v>
      </c>
      <c r="H42" s="84">
        <v>2272.6</v>
      </c>
      <c r="I42" s="60"/>
      <c r="J42" s="21"/>
      <c r="X42" s="5"/>
      <c r="Y42" s="12"/>
      <c r="AA42" s="85"/>
      <c r="AB42" s="85"/>
    </row>
    <row r="43" spans="1:28" x14ac:dyDescent="0.25">
      <c r="A43" s="11"/>
      <c r="B43" s="4"/>
      <c r="C43" s="26">
        <v>2031</v>
      </c>
      <c r="D43" s="84"/>
      <c r="E43" s="84">
        <v>1203.8000000000002</v>
      </c>
      <c r="F43" s="84">
        <v>1575.15</v>
      </c>
      <c r="G43" s="84">
        <v>2000.5</v>
      </c>
      <c r="H43" s="84">
        <v>2272.6</v>
      </c>
      <c r="I43" s="21"/>
      <c r="J43" s="21"/>
      <c r="X43" s="5"/>
      <c r="Y43" s="12"/>
      <c r="AA43" s="85"/>
      <c r="AB43" s="85"/>
    </row>
    <row r="44" spans="1:28" x14ac:dyDescent="0.25">
      <c r="A44" s="11"/>
      <c r="B44" s="4"/>
      <c r="C44" s="26">
        <v>2032</v>
      </c>
      <c r="D44" s="84"/>
      <c r="E44" s="84">
        <v>1234.5500000000002</v>
      </c>
      <c r="F44" s="84">
        <v>1615.65</v>
      </c>
      <c r="G44" s="84">
        <v>2024.18</v>
      </c>
      <c r="H44" s="84">
        <v>2272.6</v>
      </c>
      <c r="I44" s="21"/>
      <c r="J44" s="21"/>
      <c r="X44" s="5"/>
      <c r="Y44" s="12"/>
      <c r="AA44" s="85"/>
      <c r="AB44" s="85"/>
    </row>
    <row r="45" spans="1:28" x14ac:dyDescent="0.25">
      <c r="A45" s="11"/>
      <c r="B45" s="4"/>
      <c r="C45" s="26">
        <v>2033</v>
      </c>
      <c r="D45" s="84"/>
      <c r="E45" s="84">
        <v>1262.0500000000002</v>
      </c>
      <c r="F45" s="84">
        <v>1654.15</v>
      </c>
      <c r="G45" s="84">
        <v>2045.68</v>
      </c>
      <c r="H45" s="84">
        <v>2272.6</v>
      </c>
      <c r="X45" s="5"/>
      <c r="Y45" s="12"/>
      <c r="AA45" s="85"/>
      <c r="AB45" s="85"/>
    </row>
    <row r="46" spans="1:28" x14ac:dyDescent="0.25">
      <c r="A46" s="11"/>
      <c r="B46" s="4"/>
      <c r="C46" s="26">
        <v>2034</v>
      </c>
      <c r="D46" s="84"/>
      <c r="E46" s="84">
        <v>1288.8000000000002</v>
      </c>
      <c r="F46" s="84">
        <v>1679.65</v>
      </c>
      <c r="G46" s="84">
        <v>2067.1800000000003</v>
      </c>
      <c r="H46" s="84">
        <v>2272.6</v>
      </c>
      <c r="X46" s="5"/>
      <c r="Y46" s="12"/>
      <c r="AA46" s="85"/>
      <c r="AB46" s="85"/>
    </row>
    <row r="47" spans="1:28" x14ac:dyDescent="0.25">
      <c r="A47" s="11"/>
      <c r="B47" s="4"/>
      <c r="X47" s="5"/>
      <c r="Y47" s="12"/>
      <c r="AA47" s="85"/>
      <c r="AB47" s="85"/>
    </row>
    <row r="48" spans="1:28" x14ac:dyDescent="0.25">
      <c r="A48" s="11"/>
      <c r="B48" s="4"/>
      <c r="X48" s="5"/>
      <c r="Y48" s="12"/>
    </row>
    <row r="49" spans="1:25" x14ac:dyDescent="0.25">
      <c r="A49" s="11"/>
      <c r="B49" s="4"/>
      <c r="X49" s="5"/>
      <c r="Y49" s="12"/>
    </row>
    <row r="50" spans="1:25" ht="21" x14ac:dyDescent="0.35">
      <c r="A50" s="11"/>
      <c r="B50" s="72" t="s">
        <v>611</v>
      </c>
      <c r="C50" s="30"/>
      <c r="D50" s="30"/>
      <c r="E50" s="30"/>
      <c r="F50" s="30"/>
      <c r="G50" s="30"/>
      <c r="H50" s="30"/>
      <c r="I50" s="30"/>
      <c r="J50" s="30"/>
      <c r="K50" s="30"/>
      <c r="L50" s="30"/>
      <c r="M50" s="30"/>
      <c r="N50" s="30"/>
      <c r="O50" s="30"/>
      <c r="P50" s="30"/>
      <c r="Q50" s="30"/>
      <c r="R50" s="30"/>
      <c r="S50" s="30"/>
      <c r="T50" s="30"/>
      <c r="U50" s="30"/>
      <c r="V50" s="30"/>
      <c r="W50" s="30"/>
      <c r="X50" s="31"/>
      <c r="Y50" s="12"/>
    </row>
    <row r="51" spans="1:25" x14ac:dyDescent="0.25">
      <c r="A51" s="11"/>
      <c r="B51" s="27"/>
      <c r="C51" s="28"/>
      <c r="D51" s="28"/>
      <c r="E51" s="28"/>
      <c r="F51" s="28"/>
      <c r="G51" s="28"/>
      <c r="H51" s="28"/>
      <c r="I51" s="28"/>
      <c r="J51" s="28"/>
      <c r="K51" s="28"/>
      <c r="L51" s="28"/>
      <c r="M51" s="28"/>
      <c r="N51" s="28"/>
      <c r="O51" s="28"/>
      <c r="P51" s="28"/>
      <c r="Q51" s="28"/>
      <c r="R51" s="28"/>
      <c r="S51" s="28"/>
      <c r="T51" s="28"/>
      <c r="U51" s="28"/>
      <c r="V51" s="28"/>
      <c r="W51" s="28"/>
      <c r="X51" s="29"/>
      <c r="Y51" s="12"/>
    </row>
    <row r="52" spans="1:25" ht="15" customHeight="1" x14ac:dyDescent="0.25">
      <c r="A52" s="11"/>
      <c r="B52" s="237" t="str">
        <f>_xlfn.CONCAT('Front Page'!$C$38, " ",'Front Page'!$D$38)</f>
        <v xml:space="preserve">Table 4.3 Climate Action Plan 2024 targets for electric vehicles and heat pumps out to 2030. </v>
      </c>
      <c r="C52" s="238"/>
      <c r="D52" s="238"/>
      <c r="E52" s="238"/>
      <c r="F52" s="238"/>
      <c r="G52" s="238"/>
      <c r="H52" s="238"/>
      <c r="I52" s="238"/>
      <c r="J52" s="238"/>
      <c r="K52" s="238"/>
      <c r="L52" s="238"/>
      <c r="M52" s="238"/>
      <c r="N52" s="238"/>
      <c r="O52" s="238"/>
      <c r="P52" s="238"/>
      <c r="Q52" s="238"/>
      <c r="R52" s="238"/>
      <c r="S52" s="238"/>
      <c r="T52" s="238"/>
      <c r="U52" s="238"/>
      <c r="V52" s="238"/>
      <c r="W52" s="238"/>
      <c r="X52" s="239"/>
      <c r="Y52" s="12"/>
    </row>
    <row r="53" spans="1:25" x14ac:dyDescent="0.25">
      <c r="A53" s="11"/>
      <c r="B53" s="240"/>
      <c r="C53" s="241"/>
      <c r="D53" s="241"/>
      <c r="E53" s="241"/>
      <c r="F53" s="241"/>
      <c r="G53" s="241"/>
      <c r="H53" s="241"/>
      <c r="I53" s="241"/>
      <c r="J53" s="241"/>
      <c r="K53" s="241"/>
      <c r="L53" s="241"/>
      <c r="M53" s="241"/>
      <c r="N53" s="241"/>
      <c r="O53" s="241"/>
      <c r="P53" s="241"/>
      <c r="Q53" s="241"/>
      <c r="R53" s="241"/>
      <c r="S53" s="241"/>
      <c r="T53" s="241"/>
      <c r="U53" s="241"/>
      <c r="V53" s="241"/>
      <c r="W53" s="241"/>
      <c r="X53" s="242"/>
      <c r="Y53" s="12"/>
    </row>
    <row r="54" spans="1:25" x14ac:dyDescent="0.25">
      <c r="A54" s="11"/>
      <c r="B54" s="4"/>
      <c r="X54" s="5"/>
      <c r="Y54" s="12"/>
    </row>
    <row r="55" spans="1:25" x14ac:dyDescent="0.25">
      <c r="A55" s="11"/>
      <c r="B55" s="4"/>
      <c r="D55" s="248" t="s">
        <v>190</v>
      </c>
      <c r="E55" s="250"/>
      <c r="G55" s="248" t="s">
        <v>200</v>
      </c>
      <c r="H55" s="249"/>
      <c r="I55" s="250"/>
      <c r="X55" s="5"/>
      <c r="Y55" s="12"/>
    </row>
    <row r="56" spans="1:25" ht="30" x14ac:dyDescent="0.25">
      <c r="A56" s="11"/>
      <c r="B56" s="4"/>
      <c r="C56" s="24"/>
      <c r="D56" s="23" t="s">
        <v>69</v>
      </c>
      <c r="E56" s="23" t="s">
        <v>70</v>
      </c>
      <c r="G56" s="23" t="s">
        <v>71</v>
      </c>
      <c r="H56" s="23" t="s">
        <v>72</v>
      </c>
      <c r="I56" s="23" t="s">
        <v>70</v>
      </c>
      <c r="X56" s="5"/>
      <c r="Y56" s="12"/>
    </row>
    <row r="57" spans="1:25" x14ac:dyDescent="0.25">
      <c r="A57" s="11"/>
      <c r="B57" s="4"/>
      <c r="C57" s="26">
        <v>2025</v>
      </c>
      <c r="D57" s="76">
        <v>175000</v>
      </c>
      <c r="E57" s="76">
        <v>10300</v>
      </c>
      <c r="G57" s="76">
        <v>170000</v>
      </c>
      <c r="H57" s="76">
        <v>45000</v>
      </c>
      <c r="I57" s="76">
        <v>25000</v>
      </c>
      <c r="X57" s="5"/>
      <c r="Y57" s="12"/>
    </row>
    <row r="58" spans="1:25" x14ac:dyDescent="0.25">
      <c r="A58" s="11"/>
      <c r="B58" s="4"/>
      <c r="C58" s="26">
        <v>2030</v>
      </c>
      <c r="D58" s="76">
        <v>845000</v>
      </c>
      <c r="E58" s="76">
        <v>82250</v>
      </c>
      <c r="G58" s="76">
        <v>280000</v>
      </c>
      <c r="H58" s="76">
        <v>400000</v>
      </c>
      <c r="I58" s="76">
        <v>50000</v>
      </c>
      <c r="X58" s="5"/>
      <c r="Y58" s="12"/>
    </row>
    <row r="59" spans="1:25" x14ac:dyDescent="0.25">
      <c r="A59" s="11"/>
      <c r="B59" s="4"/>
      <c r="X59" s="5"/>
      <c r="Y59" s="12"/>
    </row>
    <row r="60" spans="1:25" x14ac:dyDescent="0.25">
      <c r="A60" s="11"/>
      <c r="B60" s="4"/>
      <c r="X60" s="5"/>
      <c r="Y60" s="12"/>
    </row>
    <row r="61" spans="1:25" ht="15" customHeight="1" x14ac:dyDescent="0.25">
      <c r="A61" s="11"/>
      <c r="B61" s="237" t="str">
        <f>_xlfn.CONCAT('Front Page'!$C$39, " ",'Front Page'!$D$39)</f>
        <v>Figure 4.2 Electric vehicle electrical energy demand - median scenario</v>
      </c>
      <c r="C61" s="238"/>
      <c r="D61" s="238"/>
      <c r="E61" s="238"/>
      <c r="F61" s="238"/>
      <c r="G61" s="238"/>
      <c r="H61" s="238"/>
      <c r="I61" s="238"/>
      <c r="J61" s="238"/>
      <c r="K61" s="238"/>
      <c r="L61" s="238"/>
      <c r="M61" s="238"/>
      <c r="N61" s="238"/>
      <c r="O61" s="238"/>
      <c r="P61" s="238"/>
      <c r="Q61" s="238"/>
      <c r="R61" s="238"/>
      <c r="S61" s="238"/>
      <c r="T61" s="238"/>
      <c r="U61" s="238"/>
      <c r="V61" s="238"/>
      <c r="W61" s="238"/>
      <c r="X61" s="239"/>
      <c r="Y61" s="12"/>
    </row>
    <row r="62" spans="1:25" x14ac:dyDescent="0.25">
      <c r="A62" s="11"/>
      <c r="B62" s="240"/>
      <c r="C62" s="241"/>
      <c r="D62" s="241"/>
      <c r="E62" s="241"/>
      <c r="F62" s="241"/>
      <c r="G62" s="241"/>
      <c r="H62" s="241"/>
      <c r="I62" s="241"/>
      <c r="J62" s="241"/>
      <c r="K62" s="241"/>
      <c r="L62" s="241"/>
      <c r="M62" s="241"/>
      <c r="N62" s="241"/>
      <c r="O62" s="241"/>
      <c r="P62" s="241"/>
      <c r="Q62" s="241"/>
      <c r="R62" s="241"/>
      <c r="S62" s="241"/>
      <c r="T62" s="241"/>
      <c r="U62" s="241"/>
      <c r="V62" s="241"/>
      <c r="W62" s="241"/>
      <c r="X62" s="242"/>
      <c r="Y62" s="12"/>
    </row>
    <row r="63" spans="1:25" x14ac:dyDescent="0.25">
      <c r="A63" s="11"/>
      <c r="B63" s="4"/>
      <c r="X63" s="5"/>
      <c r="Y63" s="12"/>
    </row>
    <row r="64" spans="1:25" ht="30" x14ac:dyDescent="0.25">
      <c r="A64" s="11"/>
      <c r="B64" s="4"/>
      <c r="C64" s="23" t="s">
        <v>2</v>
      </c>
      <c r="D64" s="23" t="s">
        <v>154</v>
      </c>
      <c r="E64" s="23" t="s">
        <v>155</v>
      </c>
      <c r="F64" s="23" t="s">
        <v>156</v>
      </c>
      <c r="G64" s="23" t="s">
        <v>157</v>
      </c>
      <c r="X64" s="5"/>
      <c r="Y64" s="12"/>
    </row>
    <row r="65" spans="1:25" x14ac:dyDescent="0.25">
      <c r="A65" s="11"/>
      <c r="B65" s="4"/>
      <c r="C65" s="26">
        <v>2022</v>
      </c>
      <c r="D65" s="95">
        <v>0.11450864085719856</v>
      </c>
      <c r="E65" s="95">
        <v>3.8643335759997427E-2</v>
      </c>
      <c r="F65" s="95">
        <v>2.1199582440999998E-2</v>
      </c>
      <c r="G65" s="95">
        <v>0.17435155905819599</v>
      </c>
      <c r="X65" s="5"/>
      <c r="Y65" s="12"/>
    </row>
    <row r="66" spans="1:25" x14ac:dyDescent="0.25">
      <c r="A66" s="11"/>
      <c r="B66" s="4"/>
      <c r="C66" s="26">
        <v>2023</v>
      </c>
      <c r="D66" s="95">
        <v>0.18802575863889232</v>
      </c>
      <c r="E66" s="95">
        <v>5.7477976749486272E-2</v>
      </c>
      <c r="F66" s="95">
        <v>2.8799179417115774E-2</v>
      </c>
      <c r="G66" s="95">
        <v>0.27430291480549435</v>
      </c>
      <c r="X66" s="5"/>
      <c r="Y66" s="12"/>
    </row>
    <row r="67" spans="1:25" x14ac:dyDescent="0.25">
      <c r="A67" s="11"/>
      <c r="B67" s="4"/>
      <c r="C67" s="26">
        <v>2024</v>
      </c>
      <c r="D67" s="95">
        <v>0.2434682415057248</v>
      </c>
      <c r="E67" s="95">
        <v>7.7417221388825314E-2</v>
      </c>
      <c r="F67" s="95">
        <v>3.6474564669003604E-2</v>
      </c>
      <c r="G67" s="95">
        <v>0.35736002756355373</v>
      </c>
      <c r="X67" s="5"/>
      <c r="Y67" s="12"/>
    </row>
    <row r="68" spans="1:25" x14ac:dyDescent="0.25">
      <c r="A68" s="11"/>
      <c r="B68" s="4"/>
      <c r="C68" s="26">
        <v>2025</v>
      </c>
      <c r="D68" s="95">
        <v>0.2968157515749057</v>
      </c>
      <c r="E68" s="95">
        <v>9.7603026711593266E-2</v>
      </c>
      <c r="F68" s="95">
        <v>7.2048531752477676E-2</v>
      </c>
      <c r="G68" s="95">
        <v>0.46646731003897662</v>
      </c>
      <c r="X68" s="5"/>
      <c r="Y68" s="12"/>
    </row>
    <row r="69" spans="1:25" x14ac:dyDescent="0.25">
      <c r="A69" s="11"/>
      <c r="B69" s="4"/>
      <c r="C69" s="26">
        <v>2026</v>
      </c>
      <c r="D69" s="95">
        <v>0.41142024462486104</v>
      </c>
      <c r="E69" s="95">
        <v>0.13559911299485675</v>
      </c>
      <c r="F69" s="95">
        <v>0.1234506553406987</v>
      </c>
      <c r="G69" s="95">
        <v>0.67047001296041642</v>
      </c>
      <c r="X69" s="5"/>
      <c r="Y69" s="12"/>
    </row>
    <row r="70" spans="1:25" x14ac:dyDescent="0.25">
      <c r="A70" s="11"/>
      <c r="B70" s="4"/>
      <c r="C70" s="26">
        <v>2027</v>
      </c>
      <c r="D70" s="95">
        <v>0.56202651046433827</v>
      </c>
      <c r="E70" s="95">
        <v>0.17854925241764677</v>
      </c>
      <c r="F70" s="95">
        <v>0.18977009171163678</v>
      </c>
      <c r="G70" s="95">
        <v>0.93034585459362185</v>
      </c>
      <c r="X70" s="5"/>
      <c r="Y70" s="12"/>
    </row>
    <row r="71" spans="1:25" x14ac:dyDescent="0.25">
      <c r="A71" s="11"/>
      <c r="B71" s="4"/>
      <c r="C71" s="26">
        <v>2028</v>
      </c>
      <c r="D71" s="95">
        <v>0.77201773834448051</v>
      </c>
      <c r="E71" s="95">
        <v>0.22987695690049623</v>
      </c>
      <c r="F71" s="95">
        <v>0.26928240406201548</v>
      </c>
      <c r="G71" s="95">
        <v>1.2711770993069922</v>
      </c>
      <c r="X71" s="5"/>
      <c r="Y71" s="12"/>
    </row>
    <row r="72" spans="1:25" x14ac:dyDescent="0.25">
      <c r="A72" s="11"/>
      <c r="B72" s="4"/>
      <c r="C72" s="26">
        <v>2029</v>
      </c>
      <c r="D72" s="95">
        <v>0.98970939380744616</v>
      </c>
      <c r="E72" s="95">
        <v>0.27435166358268537</v>
      </c>
      <c r="F72" s="95">
        <v>0.36030108984042142</v>
      </c>
      <c r="G72" s="95">
        <v>1.6243621472305532</v>
      </c>
      <c r="X72" s="5"/>
      <c r="Y72" s="12"/>
    </row>
    <row r="73" spans="1:25" x14ac:dyDescent="0.25">
      <c r="A73" s="11"/>
      <c r="B73" s="4"/>
      <c r="C73" s="26">
        <v>2030</v>
      </c>
      <c r="D73" s="95">
        <v>1.1903126457218085</v>
      </c>
      <c r="E73" s="95">
        <v>0.30710422584233188</v>
      </c>
      <c r="F73" s="95">
        <v>0.46117624197279711</v>
      </c>
      <c r="G73" s="95">
        <v>1.9585931135369374</v>
      </c>
      <c r="X73" s="5"/>
      <c r="Y73" s="12"/>
    </row>
    <row r="74" spans="1:25" x14ac:dyDescent="0.25">
      <c r="A74" s="11"/>
      <c r="B74" s="4"/>
      <c r="C74" s="26">
        <v>2031</v>
      </c>
      <c r="D74" s="95">
        <v>1.4400363835607315</v>
      </c>
      <c r="E74" s="95">
        <v>0.34576973310306375</v>
      </c>
      <c r="F74" s="95">
        <v>0.58690758630930606</v>
      </c>
      <c r="G74" s="95">
        <v>2.3727137029731011</v>
      </c>
      <c r="X74" s="5"/>
      <c r="Y74" s="12"/>
    </row>
    <row r="75" spans="1:25" x14ac:dyDescent="0.25">
      <c r="A75" s="11"/>
      <c r="B75" s="4"/>
      <c r="C75" s="26">
        <v>2032</v>
      </c>
      <c r="D75" s="95">
        <v>1.6964541142163019</v>
      </c>
      <c r="E75" s="95">
        <v>0.3782955248962625</v>
      </c>
      <c r="F75" s="95">
        <v>0.72745914579753845</v>
      </c>
      <c r="G75" s="95">
        <v>2.8022087849101029</v>
      </c>
      <c r="X75" s="5"/>
      <c r="Y75" s="12"/>
    </row>
    <row r="76" spans="1:25" x14ac:dyDescent="0.25">
      <c r="A76" s="11"/>
      <c r="B76" s="4"/>
      <c r="C76" s="26">
        <v>2033</v>
      </c>
      <c r="D76" s="95">
        <v>1.9563081600978103</v>
      </c>
      <c r="E76" s="95">
        <v>0.40444684287904042</v>
      </c>
      <c r="F76" s="95">
        <v>0.88264333361957736</v>
      </c>
      <c r="G76" s="95">
        <v>3.2433983365964281</v>
      </c>
      <c r="X76" s="5"/>
      <c r="Y76" s="12"/>
    </row>
    <row r="77" spans="1:25" x14ac:dyDescent="0.25">
      <c r="A77" s="11"/>
      <c r="B77" s="4"/>
      <c r="C77" s="26">
        <v>2034</v>
      </c>
      <c r="D77" s="95">
        <v>2.2162301782532996</v>
      </c>
      <c r="E77" s="95">
        <v>0.42419579945387148</v>
      </c>
      <c r="F77" s="95">
        <v>1.0522348263919161</v>
      </c>
      <c r="G77" s="95">
        <v>3.6926608040990874</v>
      </c>
      <c r="X77" s="5"/>
      <c r="Y77" s="12"/>
    </row>
    <row r="78" spans="1:25" x14ac:dyDescent="0.25">
      <c r="A78" s="11"/>
      <c r="B78" s="4"/>
      <c r="X78" s="5"/>
      <c r="Y78" s="12"/>
    </row>
    <row r="79" spans="1:25" x14ac:dyDescent="0.25">
      <c r="A79" s="11"/>
      <c r="B79" s="4"/>
      <c r="X79" s="5"/>
      <c r="Y79" s="12"/>
    </row>
    <row r="80" spans="1:25" x14ac:dyDescent="0.25">
      <c r="A80" s="11"/>
      <c r="B80" s="4"/>
      <c r="X80" s="5"/>
      <c r="Y80" s="12"/>
    </row>
    <row r="81" spans="1:25" x14ac:dyDescent="0.25">
      <c r="A81" s="11"/>
      <c r="B81" s="4"/>
      <c r="X81" s="5"/>
      <c r="Y81" s="12"/>
    </row>
    <row r="82" spans="1:25" x14ac:dyDescent="0.25">
      <c r="A82" s="11"/>
      <c r="B82" s="4"/>
      <c r="X82" s="5"/>
      <c r="Y82" s="12"/>
    </row>
    <row r="83" spans="1:25" x14ac:dyDescent="0.25">
      <c r="A83" s="11"/>
      <c r="B83" s="4"/>
      <c r="X83" s="5"/>
      <c r="Y83" s="12"/>
    </row>
    <row r="84" spans="1:25" x14ac:dyDescent="0.25">
      <c r="A84" s="11"/>
      <c r="B84" s="237" t="str">
        <f>_xlfn.CONCAT('Front Page'!$C$40, " ",'Front Page'!$D$40)</f>
        <v>Figure 4.2 Heat pump electrical energy demand - median scenario</v>
      </c>
      <c r="C84" s="238"/>
      <c r="D84" s="238"/>
      <c r="E84" s="238"/>
      <c r="F84" s="238"/>
      <c r="G84" s="238"/>
      <c r="H84" s="238"/>
      <c r="I84" s="238"/>
      <c r="J84" s="238"/>
      <c r="K84" s="238"/>
      <c r="L84" s="238"/>
      <c r="M84" s="238"/>
      <c r="N84" s="238"/>
      <c r="O84" s="238"/>
      <c r="P84" s="238"/>
      <c r="Q84" s="238"/>
      <c r="R84" s="238"/>
      <c r="S84" s="238"/>
      <c r="T84" s="238"/>
      <c r="U84" s="238"/>
      <c r="V84" s="238"/>
      <c r="W84" s="238"/>
      <c r="X84" s="239"/>
      <c r="Y84" s="12"/>
    </row>
    <row r="85" spans="1:25" x14ac:dyDescent="0.25">
      <c r="A85" s="11"/>
      <c r="B85" s="240"/>
      <c r="C85" s="241"/>
      <c r="D85" s="241"/>
      <c r="E85" s="241"/>
      <c r="F85" s="241"/>
      <c r="G85" s="241"/>
      <c r="H85" s="241"/>
      <c r="I85" s="241"/>
      <c r="J85" s="241"/>
      <c r="K85" s="241"/>
      <c r="L85" s="241"/>
      <c r="M85" s="241"/>
      <c r="N85" s="241"/>
      <c r="O85" s="241"/>
      <c r="P85" s="241"/>
      <c r="Q85" s="241"/>
      <c r="R85" s="241"/>
      <c r="S85" s="241"/>
      <c r="T85" s="241"/>
      <c r="U85" s="241"/>
      <c r="V85" s="241"/>
      <c r="W85" s="241"/>
      <c r="X85" s="242"/>
      <c r="Y85" s="12"/>
    </row>
    <row r="86" spans="1:25" x14ac:dyDescent="0.25">
      <c r="A86" s="11"/>
      <c r="B86" s="4"/>
      <c r="X86" s="5"/>
      <c r="Y86" s="12"/>
    </row>
    <row r="87" spans="1:25" s="82" customFormat="1" ht="51" customHeight="1" x14ac:dyDescent="0.25">
      <c r="A87" s="77"/>
      <c r="B87" s="78"/>
      <c r="C87" s="23" t="s">
        <v>2</v>
      </c>
      <c r="D87" s="23" t="s">
        <v>158</v>
      </c>
      <c r="E87" s="23" t="s">
        <v>159</v>
      </c>
      <c r="F87" s="23" t="s">
        <v>156</v>
      </c>
      <c r="G87" s="23" t="s">
        <v>157</v>
      </c>
      <c r="X87" s="80"/>
      <c r="Y87" s="81"/>
    </row>
    <row r="88" spans="1:25" x14ac:dyDescent="0.25">
      <c r="A88" s="11"/>
      <c r="B88" s="4"/>
      <c r="C88" s="26">
        <v>2022</v>
      </c>
      <c r="D88" s="86">
        <v>0.2169766870585037</v>
      </c>
      <c r="E88" s="86">
        <v>5.9225231139846575E-2</v>
      </c>
      <c r="F88" s="86">
        <v>0.35661040787623066</v>
      </c>
      <c r="G88" s="86">
        <v>0.63281232607458093</v>
      </c>
      <c r="X88" s="5"/>
      <c r="Y88" s="12"/>
    </row>
    <row r="89" spans="1:25" x14ac:dyDescent="0.25">
      <c r="A89" s="11"/>
      <c r="B89" s="4"/>
      <c r="C89" s="26">
        <v>2023</v>
      </c>
      <c r="D89" s="86">
        <v>0.29701699102933582</v>
      </c>
      <c r="E89" s="86">
        <v>8.0252346443925066E-2</v>
      </c>
      <c r="F89" s="86">
        <v>0.37942587786663845</v>
      </c>
      <c r="G89" s="86">
        <v>0.75669521533989936</v>
      </c>
      <c r="X89" s="5"/>
      <c r="Y89" s="12"/>
    </row>
    <row r="90" spans="1:25" x14ac:dyDescent="0.25">
      <c r="A90" s="11"/>
      <c r="B90" s="4"/>
      <c r="C90" s="26">
        <v>2024</v>
      </c>
      <c r="D90" s="86">
        <v>0.40519061706277087</v>
      </c>
      <c r="E90" s="86">
        <v>0.10836589291126711</v>
      </c>
      <c r="F90" s="86">
        <v>0.45942156048972821</v>
      </c>
      <c r="G90" s="86">
        <v>0.97297807046376628</v>
      </c>
      <c r="X90" s="5"/>
      <c r="Y90" s="12"/>
    </row>
    <row r="91" spans="1:25" x14ac:dyDescent="0.25">
      <c r="A91" s="11"/>
      <c r="B91" s="4"/>
      <c r="C91" s="26">
        <v>2025</v>
      </c>
      <c r="D91" s="86">
        <v>0.5400004643675963</v>
      </c>
      <c r="E91" s="86">
        <v>0.14294129939142258</v>
      </c>
      <c r="F91" s="86">
        <v>0.58776269635504053</v>
      </c>
      <c r="G91" s="86">
        <v>1.2707044601140596</v>
      </c>
      <c r="X91" s="5"/>
      <c r="Y91" s="12"/>
    </row>
    <row r="92" spans="1:25" x14ac:dyDescent="0.25">
      <c r="A92" s="11"/>
      <c r="B92" s="4"/>
      <c r="C92" s="26">
        <v>2026</v>
      </c>
      <c r="D92" s="86">
        <v>0.63160284120120402</v>
      </c>
      <c r="E92" s="86">
        <v>0.25186764658693261</v>
      </c>
      <c r="F92" s="86">
        <v>0.73976876308183015</v>
      </c>
      <c r="G92" s="86">
        <v>1.6232392508699669</v>
      </c>
      <c r="X92" s="5"/>
      <c r="Y92" s="12"/>
    </row>
    <row r="93" spans="1:25" x14ac:dyDescent="0.25">
      <c r="A93" s="11"/>
      <c r="B93" s="4"/>
      <c r="C93" s="26">
        <v>2027</v>
      </c>
      <c r="D93" s="86">
        <v>0.71156222116317291</v>
      </c>
      <c r="E93" s="86">
        <v>0.40177678498040481</v>
      </c>
      <c r="F93" s="86">
        <v>0.89626997702947109</v>
      </c>
      <c r="G93" s="86">
        <v>2.0096089831730488</v>
      </c>
      <c r="X93" s="5"/>
      <c r="Y93" s="12"/>
    </row>
    <row r="94" spans="1:25" x14ac:dyDescent="0.25">
      <c r="A94" s="11"/>
      <c r="B94" s="4"/>
      <c r="C94" s="26">
        <v>2028</v>
      </c>
      <c r="D94" s="86">
        <v>0.77226881175896478</v>
      </c>
      <c r="E94" s="86">
        <v>0.59861147332069387</v>
      </c>
      <c r="F94" s="86">
        <v>0.99114115841963979</v>
      </c>
      <c r="G94" s="86">
        <v>2.3620214434992985</v>
      </c>
      <c r="X94" s="5"/>
      <c r="Y94" s="12"/>
    </row>
    <row r="95" spans="1:25" x14ac:dyDescent="0.25">
      <c r="A95" s="11"/>
      <c r="B95" s="4"/>
      <c r="C95" s="26">
        <v>2029</v>
      </c>
      <c r="D95" s="86">
        <v>0.80667860429395744</v>
      </c>
      <c r="E95" s="86">
        <v>0.84787262954129239</v>
      </c>
      <c r="F95" s="86">
        <v>1.0412686461813565</v>
      </c>
      <c r="G95" s="86">
        <v>2.6958198800166064</v>
      </c>
      <c r="X95" s="5"/>
      <c r="Y95" s="12"/>
    </row>
    <row r="96" spans="1:25" x14ac:dyDescent="0.25">
      <c r="A96" s="11"/>
      <c r="B96" s="4"/>
      <c r="C96" s="26">
        <v>2030</v>
      </c>
      <c r="D96" s="86">
        <v>0.80826175130332334</v>
      </c>
      <c r="E96" s="86">
        <v>1.1546596447190334</v>
      </c>
      <c r="F96" s="86">
        <v>1.0648618682435551</v>
      </c>
      <c r="G96" s="86">
        <v>3.0277832642659117</v>
      </c>
      <c r="X96" s="5"/>
      <c r="Y96" s="12"/>
    </row>
    <row r="97" spans="1:25" x14ac:dyDescent="0.25">
      <c r="A97" s="11"/>
      <c r="B97" s="4"/>
      <c r="C97" s="26">
        <v>2031</v>
      </c>
      <c r="D97" s="86">
        <v>0.9476699231064809</v>
      </c>
      <c r="E97" s="86">
        <v>1.3538141758664013</v>
      </c>
      <c r="F97" s="86">
        <v>1.1074563429732973</v>
      </c>
      <c r="G97" s="86">
        <v>3.4089404419461795</v>
      </c>
      <c r="X97" s="5"/>
      <c r="Y97" s="12"/>
    </row>
    <row r="98" spans="1:25" x14ac:dyDescent="0.25">
      <c r="A98" s="11"/>
      <c r="B98" s="4"/>
      <c r="C98" s="26">
        <v>2032</v>
      </c>
      <c r="D98" s="86">
        <v>1.0870780949096381</v>
      </c>
      <c r="E98" s="86">
        <v>1.552968707013769</v>
      </c>
      <c r="F98" s="86">
        <v>1.1500508177030395</v>
      </c>
      <c r="G98" s="86">
        <v>3.7900976196264464</v>
      </c>
      <c r="X98" s="5"/>
      <c r="Y98" s="12"/>
    </row>
    <row r="99" spans="1:25" x14ac:dyDescent="0.25">
      <c r="A99" s="11"/>
      <c r="B99" s="4"/>
      <c r="C99" s="26">
        <v>2033</v>
      </c>
      <c r="D99" s="86">
        <v>1.2264862667127956</v>
      </c>
      <c r="E99" s="86">
        <v>1.7521232381611365</v>
      </c>
      <c r="F99" s="86">
        <v>1.1926452924327817</v>
      </c>
      <c r="G99" s="86">
        <v>4.1712547973067142</v>
      </c>
      <c r="X99" s="5"/>
      <c r="Y99" s="12"/>
    </row>
    <row r="100" spans="1:25" x14ac:dyDescent="0.25">
      <c r="A100" s="11"/>
      <c r="B100" s="4"/>
      <c r="C100" s="26">
        <v>2034</v>
      </c>
      <c r="D100" s="86">
        <v>1.365894438515953</v>
      </c>
      <c r="E100" s="86">
        <v>1.9512777693085044</v>
      </c>
      <c r="F100" s="86">
        <v>1.2352397671625239</v>
      </c>
      <c r="G100" s="86">
        <v>4.5524119749869811</v>
      </c>
      <c r="X100" s="5"/>
      <c r="Y100" s="12"/>
    </row>
    <row r="101" spans="1:25" x14ac:dyDescent="0.25">
      <c r="A101" s="11"/>
      <c r="B101" s="4"/>
      <c r="X101" s="5"/>
      <c r="Y101" s="12"/>
    </row>
    <row r="102" spans="1:25" x14ac:dyDescent="0.25">
      <c r="A102" s="11"/>
      <c r="B102" s="4"/>
      <c r="X102" s="5"/>
      <c r="Y102" s="12"/>
    </row>
    <row r="103" spans="1:25" x14ac:dyDescent="0.25">
      <c r="A103" s="11"/>
      <c r="B103" s="4"/>
      <c r="X103" s="5"/>
      <c r="Y103" s="12"/>
    </row>
    <row r="104" spans="1:25" x14ac:dyDescent="0.25">
      <c r="A104" s="11"/>
      <c r="B104" s="4"/>
      <c r="X104" s="5"/>
      <c r="Y104" s="12"/>
    </row>
    <row r="105" spans="1:25" x14ac:dyDescent="0.25">
      <c r="A105" s="11"/>
      <c r="B105" s="4"/>
      <c r="Y105" s="12"/>
    </row>
    <row r="106" spans="1:25" x14ac:dyDescent="0.25">
      <c r="A106" s="11"/>
      <c r="B106" s="4"/>
      <c r="Y106" s="12"/>
    </row>
    <row r="107" spans="1:25" ht="14.45" customHeight="1" x14ac:dyDescent="0.25">
      <c r="A107" s="11"/>
      <c r="B107" s="237" t="str">
        <f>_xlfn.CONCAT('Front Page'!$C$45, " ",'Front Page'!$D$45)</f>
        <v>Table 4.4 Low, median and high Total Electricity Requirement key assumption differences</v>
      </c>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9"/>
      <c r="Y107" s="12"/>
    </row>
    <row r="108" spans="1:25" x14ac:dyDescent="0.25">
      <c r="A108" s="11"/>
      <c r="B108" s="240"/>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2"/>
      <c r="Y108" s="12"/>
    </row>
    <row r="109" spans="1:25" x14ac:dyDescent="0.25">
      <c r="A109" s="11"/>
      <c r="B109" s="4"/>
      <c r="X109" s="5"/>
      <c r="Y109" s="12"/>
    </row>
    <row r="110" spans="1:25" x14ac:dyDescent="0.25">
      <c r="A110" s="11"/>
      <c r="B110" s="4"/>
      <c r="C110" s="69"/>
      <c r="D110" s="69" t="s">
        <v>61</v>
      </c>
      <c r="E110" s="69" t="s">
        <v>67</v>
      </c>
      <c r="F110" s="69" t="s">
        <v>62</v>
      </c>
      <c r="X110" s="5"/>
      <c r="Y110" s="12"/>
    </row>
    <row r="111" spans="1:25" ht="45" x14ac:dyDescent="0.25">
      <c r="A111" s="11"/>
      <c r="B111" s="4"/>
      <c r="C111" s="135" t="s">
        <v>206</v>
      </c>
      <c r="D111" s="102" t="s">
        <v>207</v>
      </c>
      <c r="E111" s="102" t="s">
        <v>208</v>
      </c>
      <c r="F111" s="102" t="s">
        <v>209</v>
      </c>
      <c r="X111" s="5"/>
      <c r="Y111" s="12"/>
    </row>
    <row r="112" spans="1:25" ht="75" x14ac:dyDescent="0.25">
      <c r="A112" s="11"/>
      <c r="B112" s="4"/>
      <c r="C112" s="135" t="s">
        <v>210</v>
      </c>
      <c r="D112" s="102" t="s">
        <v>207</v>
      </c>
      <c r="E112" s="102" t="s">
        <v>208</v>
      </c>
      <c r="F112" s="102" t="s">
        <v>209</v>
      </c>
      <c r="X112" s="5"/>
      <c r="Y112" s="12"/>
    </row>
    <row r="113" spans="1:25" ht="60" x14ac:dyDescent="0.25">
      <c r="A113" s="11"/>
      <c r="B113" s="4"/>
      <c r="C113" s="135" t="s">
        <v>211</v>
      </c>
      <c r="D113" s="102" t="s">
        <v>212</v>
      </c>
      <c r="E113" s="102" t="s">
        <v>213</v>
      </c>
      <c r="F113" s="102" t="s">
        <v>214</v>
      </c>
      <c r="X113" s="5"/>
      <c r="Y113" s="12"/>
    </row>
    <row r="114" spans="1:25" ht="45" x14ac:dyDescent="0.25">
      <c r="A114" s="11"/>
      <c r="B114" s="4"/>
      <c r="C114" s="135" t="s">
        <v>215</v>
      </c>
      <c r="D114" s="102" t="s">
        <v>216</v>
      </c>
      <c r="E114" s="102" t="s">
        <v>217</v>
      </c>
      <c r="F114" s="102" t="s">
        <v>218</v>
      </c>
      <c r="X114" s="5"/>
      <c r="Y114" s="12"/>
    </row>
    <row r="115" spans="1:25" x14ac:dyDescent="0.25">
      <c r="A115" s="11"/>
      <c r="B115" s="4"/>
      <c r="X115" s="5"/>
      <c r="Y115" s="12"/>
    </row>
    <row r="116" spans="1:25" x14ac:dyDescent="0.25">
      <c r="A116" s="11"/>
      <c r="B116" s="4"/>
      <c r="X116" s="5"/>
      <c r="Y116" s="12"/>
    </row>
    <row r="117" spans="1:25" x14ac:dyDescent="0.25">
      <c r="A117" s="11"/>
      <c r="B117" s="4"/>
      <c r="X117" s="5"/>
      <c r="Y117" s="12"/>
    </row>
    <row r="118" spans="1:25" ht="21" x14ac:dyDescent="0.35">
      <c r="A118" s="11"/>
      <c r="B118" s="72" t="s">
        <v>612</v>
      </c>
      <c r="C118" s="30"/>
      <c r="D118" s="30"/>
      <c r="E118" s="30"/>
      <c r="F118" s="30"/>
      <c r="G118" s="30"/>
      <c r="H118" s="30"/>
      <c r="I118" s="30"/>
      <c r="J118" s="30"/>
      <c r="K118" s="30"/>
      <c r="L118" s="30"/>
      <c r="M118" s="30"/>
      <c r="N118" s="30"/>
      <c r="O118" s="30"/>
      <c r="P118" s="30"/>
      <c r="Q118" s="30"/>
      <c r="R118" s="30"/>
      <c r="S118" s="30"/>
      <c r="T118" s="30"/>
      <c r="U118" s="30"/>
      <c r="V118" s="30"/>
      <c r="W118" s="30"/>
      <c r="X118" s="31"/>
      <c r="Y118" s="12"/>
    </row>
    <row r="119" spans="1:25" x14ac:dyDescent="0.25">
      <c r="A119" s="11"/>
      <c r="B119" s="27"/>
      <c r="C119" s="28"/>
      <c r="D119" s="28"/>
      <c r="E119" s="28"/>
      <c r="F119" s="28"/>
      <c r="G119" s="28"/>
      <c r="H119" s="28"/>
      <c r="I119" s="28"/>
      <c r="J119" s="28"/>
      <c r="K119" s="28"/>
      <c r="L119" s="28"/>
      <c r="M119" s="28"/>
      <c r="N119" s="28"/>
      <c r="O119" s="28"/>
      <c r="P119" s="28"/>
      <c r="Q119" s="28"/>
      <c r="R119" s="28"/>
      <c r="S119" s="28"/>
      <c r="T119" s="28"/>
      <c r="U119" s="28"/>
      <c r="V119" s="28"/>
      <c r="W119" s="28"/>
      <c r="X119" s="29"/>
      <c r="Y119" s="12"/>
    </row>
    <row r="120" spans="1:25" x14ac:dyDescent="0.25">
      <c r="A120" s="11"/>
      <c r="B120" s="237" t="str">
        <f>_xlfn.CONCAT('Front Page'!$C$41, " ",'Front Page'!$D$41)</f>
        <v>Figure 4.3 Historic recorded and temperature corrected peak demand</v>
      </c>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9"/>
      <c r="Y120" s="12"/>
    </row>
    <row r="121" spans="1:25" x14ac:dyDescent="0.25">
      <c r="A121" s="11"/>
      <c r="B121" s="240"/>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2"/>
      <c r="Y121" s="12"/>
    </row>
    <row r="122" spans="1:25" x14ac:dyDescent="0.25">
      <c r="A122" s="11"/>
      <c r="B122" s="4"/>
      <c r="X122" s="5"/>
      <c r="Y122" s="12"/>
    </row>
    <row r="123" spans="1:25" ht="60" x14ac:dyDescent="0.25">
      <c r="A123" s="11"/>
      <c r="B123" s="4"/>
      <c r="C123" s="23" t="s">
        <v>2</v>
      </c>
      <c r="D123" s="23" t="s">
        <v>287</v>
      </c>
      <c r="E123" s="23" t="s">
        <v>288</v>
      </c>
      <c r="X123" s="5"/>
      <c r="Y123" s="12"/>
    </row>
    <row r="124" spans="1:25" x14ac:dyDescent="0.25">
      <c r="A124" s="11"/>
      <c r="B124" s="4"/>
      <c r="C124" s="87" t="s">
        <v>74</v>
      </c>
      <c r="D124" s="88">
        <v>4914</v>
      </c>
      <c r="E124" s="88">
        <v>5110</v>
      </c>
      <c r="X124" s="5"/>
      <c r="Y124" s="12"/>
    </row>
    <row r="125" spans="1:25" x14ac:dyDescent="0.25">
      <c r="A125" s="11"/>
      <c r="B125" s="4"/>
      <c r="C125" s="87" t="s">
        <v>75</v>
      </c>
      <c r="D125" s="88">
        <v>4891</v>
      </c>
      <c r="E125" s="88">
        <v>4900</v>
      </c>
      <c r="X125" s="5"/>
      <c r="Y125" s="12"/>
    </row>
    <row r="126" spans="1:25" x14ac:dyDescent="0.25">
      <c r="A126" s="11"/>
      <c r="B126" s="4"/>
      <c r="C126" s="87" t="s">
        <v>76</v>
      </c>
      <c r="D126" s="88">
        <v>4992</v>
      </c>
      <c r="E126" s="88">
        <v>4870</v>
      </c>
      <c r="X126" s="5"/>
      <c r="Y126" s="12"/>
    </row>
    <row r="127" spans="1:25" x14ac:dyDescent="0.25">
      <c r="A127" s="11"/>
      <c r="B127" s="4"/>
      <c r="C127" s="87" t="s">
        <v>77</v>
      </c>
      <c r="D127" s="88">
        <v>5090</v>
      </c>
      <c r="E127" s="88">
        <v>4900</v>
      </c>
      <c r="X127" s="5"/>
      <c r="Y127" s="12"/>
    </row>
    <row r="128" spans="1:25" x14ac:dyDescent="0.25">
      <c r="A128" s="11"/>
      <c r="B128" s="4"/>
      <c r="C128" s="87" t="s">
        <v>78</v>
      </c>
      <c r="D128" s="88">
        <v>4640</v>
      </c>
      <c r="E128" s="88">
        <v>4820</v>
      </c>
      <c r="X128" s="5"/>
      <c r="Y128" s="12"/>
    </row>
    <row r="129" spans="1:25" x14ac:dyDescent="0.25">
      <c r="A129" s="11"/>
      <c r="B129" s="4"/>
      <c r="C129" s="87" t="s">
        <v>79</v>
      </c>
      <c r="D129" s="88">
        <v>4589</v>
      </c>
      <c r="E129" s="88">
        <v>4730</v>
      </c>
      <c r="X129" s="5"/>
      <c r="Y129" s="12"/>
    </row>
    <row r="130" spans="1:25" x14ac:dyDescent="0.25">
      <c r="A130" s="11"/>
      <c r="B130" s="4"/>
      <c r="C130" s="87" t="s">
        <v>80</v>
      </c>
      <c r="D130" s="88">
        <v>4523</v>
      </c>
      <c r="E130" s="88">
        <v>4800</v>
      </c>
      <c r="X130" s="5"/>
      <c r="Y130" s="12"/>
    </row>
    <row r="131" spans="1:25" x14ac:dyDescent="0.25">
      <c r="A131" s="11"/>
      <c r="B131" s="4"/>
      <c r="C131" s="87" t="s">
        <v>81</v>
      </c>
      <c r="D131" s="88">
        <v>4695</v>
      </c>
      <c r="E131" s="88">
        <v>4890</v>
      </c>
      <c r="X131" s="5"/>
      <c r="Y131" s="12"/>
    </row>
    <row r="132" spans="1:25" x14ac:dyDescent="0.25">
      <c r="A132" s="11"/>
      <c r="B132" s="4"/>
      <c r="C132" s="87" t="s">
        <v>82</v>
      </c>
      <c r="D132" s="88">
        <v>4668</v>
      </c>
      <c r="E132" s="88">
        <v>4970</v>
      </c>
      <c r="X132" s="5"/>
      <c r="Y132" s="12"/>
    </row>
    <row r="133" spans="1:25" x14ac:dyDescent="0.25">
      <c r="A133" s="11"/>
      <c r="B133" s="4"/>
      <c r="C133" s="87" t="s">
        <v>83</v>
      </c>
      <c r="D133" s="88">
        <v>4751.87</v>
      </c>
      <c r="E133" s="88">
        <v>4970</v>
      </c>
      <c r="X133" s="5"/>
      <c r="Y133" s="12"/>
    </row>
    <row r="134" spans="1:25" x14ac:dyDescent="0.25">
      <c r="A134" s="11"/>
      <c r="B134" s="4"/>
      <c r="C134" s="87" t="s">
        <v>84</v>
      </c>
      <c r="D134" s="88">
        <v>4939.6099999999997</v>
      </c>
      <c r="E134" s="88">
        <v>5050</v>
      </c>
      <c r="X134" s="5"/>
      <c r="Y134" s="12"/>
    </row>
    <row r="135" spans="1:25" x14ac:dyDescent="0.25">
      <c r="A135" s="11"/>
      <c r="B135" s="4"/>
      <c r="C135" s="87" t="s">
        <v>85</v>
      </c>
      <c r="D135" s="88">
        <v>4910</v>
      </c>
      <c r="E135" s="88">
        <v>5180</v>
      </c>
      <c r="X135" s="5"/>
      <c r="Y135" s="12"/>
    </row>
    <row r="136" spans="1:25" x14ac:dyDescent="0.25">
      <c r="A136" s="11"/>
      <c r="B136" s="4"/>
      <c r="C136" s="87" t="s">
        <v>86</v>
      </c>
      <c r="D136" s="88">
        <v>5007</v>
      </c>
      <c r="E136" s="88">
        <v>5150</v>
      </c>
      <c r="X136" s="5"/>
      <c r="Y136" s="12"/>
    </row>
    <row r="137" spans="1:25" x14ac:dyDescent="0.25">
      <c r="A137" s="11"/>
      <c r="B137" s="4"/>
      <c r="C137" s="87" t="s">
        <v>87</v>
      </c>
      <c r="D137" s="88">
        <v>5335</v>
      </c>
      <c r="E137" s="88">
        <v>5370</v>
      </c>
      <c r="X137" s="5"/>
      <c r="Y137" s="12"/>
    </row>
    <row r="138" spans="1:25" x14ac:dyDescent="0.25">
      <c r="A138" s="11"/>
      <c r="B138" s="4"/>
      <c r="C138" s="87" t="s">
        <v>88</v>
      </c>
      <c r="D138" s="88">
        <v>5346</v>
      </c>
      <c r="E138" s="88">
        <v>5530</v>
      </c>
      <c r="X138" s="5"/>
      <c r="Y138" s="12"/>
    </row>
    <row r="139" spans="1:25" x14ac:dyDescent="0.25">
      <c r="A139" s="11"/>
      <c r="B139" s="4"/>
      <c r="C139" s="87" t="s">
        <v>194</v>
      </c>
      <c r="D139" s="88">
        <v>5508.36</v>
      </c>
      <c r="E139" s="88">
        <v>5470</v>
      </c>
      <c r="X139" s="5"/>
      <c r="Y139" s="12"/>
    </row>
    <row r="140" spans="1:25" x14ac:dyDescent="0.25">
      <c r="A140" s="11"/>
      <c r="B140" s="4"/>
      <c r="C140" s="87" t="s">
        <v>314</v>
      </c>
      <c r="D140" s="88">
        <v>5567</v>
      </c>
      <c r="E140" s="88">
        <v>5653.3638181618007</v>
      </c>
      <c r="X140" s="5"/>
      <c r="Y140" s="12"/>
    </row>
    <row r="141" spans="1:25" x14ac:dyDescent="0.25">
      <c r="A141" s="11"/>
      <c r="B141" s="4"/>
      <c r="X141" s="5"/>
      <c r="Y141" s="12"/>
    </row>
    <row r="142" spans="1:25" ht="21" x14ac:dyDescent="0.35">
      <c r="A142" s="11"/>
      <c r="B142" s="72" t="s">
        <v>613</v>
      </c>
      <c r="C142" s="30"/>
      <c r="D142" s="30"/>
      <c r="E142" s="30"/>
      <c r="F142" s="30"/>
      <c r="G142" s="30"/>
      <c r="H142" s="30"/>
      <c r="I142" s="30"/>
      <c r="J142" s="30"/>
      <c r="K142" s="30"/>
      <c r="L142" s="30"/>
      <c r="M142" s="30"/>
      <c r="N142" s="30"/>
      <c r="O142" s="30"/>
      <c r="P142" s="30"/>
      <c r="Q142" s="30"/>
      <c r="R142" s="30"/>
      <c r="S142" s="30"/>
      <c r="T142" s="30"/>
      <c r="U142" s="30"/>
      <c r="V142" s="30"/>
      <c r="W142" s="30"/>
      <c r="X142" s="31"/>
      <c r="Y142" s="12"/>
    </row>
    <row r="143" spans="1:25" x14ac:dyDescent="0.25">
      <c r="A143" s="11"/>
      <c r="B143" s="27"/>
      <c r="C143" s="28"/>
      <c r="D143" s="28"/>
      <c r="E143" s="28"/>
      <c r="F143" s="28"/>
      <c r="G143" s="28"/>
      <c r="H143" s="28"/>
      <c r="I143" s="28"/>
      <c r="J143" s="28"/>
      <c r="K143" s="28"/>
      <c r="L143" s="28"/>
      <c r="M143" s="28"/>
      <c r="N143" s="28"/>
      <c r="O143" s="28"/>
      <c r="P143" s="28"/>
      <c r="Q143" s="28"/>
      <c r="R143" s="28"/>
      <c r="S143" s="28"/>
      <c r="T143" s="28"/>
      <c r="U143" s="28"/>
      <c r="V143" s="28"/>
      <c r="W143" s="28"/>
      <c r="X143" s="29"/>
      <c r="Y143" s="12"/>
    </row>
    <row r="144" spans="1:25" x14ac:dyDescent="0.25">
      <c r="A144" s="11"/>
      <c r="B144" s="237" t="str">
        <f>_xlfn.CONCAT('Front Page'!$C$42, " ",'Front Page'!$D$42)</f>
        <v>Figure 4.4 Impact of demand flexibility on 2030 peak day (median scenario)</v>
      </c>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9"/>
      <c r="Y144" s="12"/>
    </row>
    <row r="145" spans="1:29" x14ac:dyDescent="0.25">
      <c r="A145" s="11"/>
      <c r="B145" s="240"/>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2"/>
      <c r="Y145" s="12"/>
    </row>
    <row r="146" spans="1:29" x14ac:dyDescent="0.25">
      <c r="A146" s="11"/>
      <c r="B146" s="4"/>
      <c r="X146" s="5"/>
      <c r="Y146" s="12"/>
    </row>
    <row r="147" spans="1:29" ht="90" x14ac:dyDescent="0.25">
      <c r="A147" s="11"/>
      <c r="B147" s="4"/>
      <c r="C147" s="23" t="s">
        <v>89</v>
      </c>
      <c r="D147" s="23" t="s">
        <v>295</v>
      </c>
      <c r="E147" s="23" t="s">
        <v>315</v>
      </c>
      <c r="F147" s="23" t="s">
        <v>296</v>
      </c>
      <c r="X147" s="5"/>
      <c r="Y147" s="12"/>
    </row>
    <row r="148" spans="1:29" x14ac:dyDescent="0.25">
      <c r="A148" s="11"/>
      <c r="B148" s="4"/>
      <c r="C148" s="23">
        <v>0</v>
      </c>
      <c r="D148" s="84">
        <v>5309.2949962463999</v>
      </c>
      <c r="E148" s="84">
        <v>5307.8047386642138</v>
      </c>
      <c r="F148" s="84">
        <v>5623.5608823028197</v>
      </c>
      <c r="X148" s="5"/>
      <c r="Y148" s="12"/>
      <c r="AA148" s="58"/>
      <c r="AB148" s="58"/>
      <c r="AC148" s="58"/>
    </row>
    <row r="149" spans="1:29" x14ac:dyDescent="0.25">
      <c r="A149" s="11"/>
      <c r="B149" s="4"/>
      <c r="C149" s="23">
        <v>1</v>
      </c>
      <c r="D149" s="84">
        <v>5113.3469100983002</v>
      </c>
      <c r="E149" s="84">
        <v>5113.4891261959137</v>
      </c>
      <c r="F149" s="84">
        <v>5417.5247688688196</v>
      </c>
      <c r="X149" s="5"/>
      <c r="Y149" s="12"/>
      <c r="AA149" s="58"/>
      <c r="AB149" s="58"/>
      <c r="AC149" s="58"/>
    </row>
    <row r="150" spans="1:29" x14ac:dyDescent="0.25">
      <c r="A150" s="11"/>
      <c r="B150" s="4"/>
      <c r="C150" s="23">
        <v>2</v>
      </c>
      <c r="D150" s="84">
        <v>4985.6511775860999</v>
      </c>
      <c r="E150" s="84">
        <v>4986.8596570105137</v>
      </c>
      <c r="F150" s="84">
        <v>5286.0114461652201</v>
      </c>
      <c r="X150" s="5"/>
      <c r="Y150" s="12"/>
      <c r="AA150" s="58"/>
      <c r="AB150" s="58"/>
      <c r="AC150" s="58"/>
    </row>
    <row r="151" spans="1:29" x14ac:dyDescent="0.25">
      <c r="A151" s="11"/>
      <c r="B151" s="4"/>
      <c r="C151" s="23">
        <v>3</v>
      </c>
      <c r="D151" s="84">
        <v>4906.6167192672001</v>
      </c>
      <c r="E151" s="84">
        <v>4908.4697490638137</v>
      </c>
      <c r="F151" s="84">
        <v>5204.8405063149203</v>
      </c>
      <c r="X151" s="5"/>
      <c r="Y151" s="12"/>
      <c r="AA151" s="58"/>
      <c r="AB151" s="58"/>
      <c r="AC151" s="58"/>
    </row>
    <row r="152" spans="1:29" x14ac:dyDescent="0.25">
      <c r="A152" s="11"/>
      <c r="B152" s="4"/>
      <c r="C152" s="23">
        <v>4</v>
      </c>
      <c r="D152" s="84">
        <v>4910.8875865650998</v>
      </c>
      <c r="E152" s="84">
        <v>4912.8100009305135</v>
      </c>
      <c r="F152" s="84">
        <v>5062.4896500371196</v>
      </c>
      <c r="X152" s="5"/>
      <c r="Y152" s="12"/>
      <c r="AA152" s="58"/>
      <c r="AB152" s="58"/>
      <c r="AC152" s="58"/>
    </row>
    <row r="153" spans="1:29" x14ac:dyDescent="0.25">
      <c r="A153" s="11"/>
      <c r="B153" s="4"/>
      <c r="C153" s="23">
        <v>5</v>
      </c>
      <c r="D153" s="84">
        <v>4981.1915999763996</v>
      </c>
      <c r="E153" s="84">
        <v>4982.6376005293141</v>
      </c>
      <c r="F153" s="84">
        <v>5001.7058778769197</v>
      </c>
      <c r="X153" s="5"/>
      <c r="Y153" s="12"/>
      <c r="AA153" s="58"/>
      <c r="AB153" s="58"/>
      <c r="AC153" s="58"/>
    </row>
    <row r="154" spans="1:29" x14ac:dyDescent="0.25">
      <c r="A154" s="11"/>
      <c r="B154" s="4"/>
      <c r="C154" s="23">
        <v>6</v>
      </c>
      <c r="D154" s="84">
        <v>5293.7480037159003</v>
      </c>
      <c r="E154" s="84">
        <v>5292.7675613547135</v>
      </c>
      <c r="F154" s="84">
        <v>5213.2753624848201</v>
      </c>
      <c r="X154" s="5"/>
      <c r="Y154" s="12"/>
      <c r="AA154" s="58"/>
      <c r="AB154" s="58"/>
      <c r="AC154" s="58"/>
    </row>
    <row r="155" spans="1:29" x14ac:dyDescent="0.25">
      <c r="A155" s="11"/>
      <c r="B155" s="4"/>
      <c r="C155" s="23">
        <v>7</v>
      </c>
      <c r="D155" s="84">
        <v>5849.1454683783004</v>
      </c>
      <c r="E155" s="84">
        <v>5843.7833904985137</v>
      </c>
      <c r="F155" s="84">
        <v>5670.8629867618201</v>
      </c>
      <c r="X155" s="5"/>
      <c r="Y155" s="12"/>
      <c r="AA155" s="58"/>
      <c r="AB155" s="58"/>
      <c r="AC155" s="58"/>
    </row>
    <row r="156" spans="1:29" x14ac:dyDescent="0.25">
      <c r="A156" s="11"/>
      <c r="B156" s="4"/>
      <c r="C156" s="23">
        <v>8</v>
      </c>
      <c r="D156" s="84">
        <v>6143.4697526587997</v>
      </c>
      <c r="E156" s="84">
        <v>6135.8043491345143</v>
      </c>
      <c r="F156" s="84">
        <v>5975.7505708977196</v>
      </c>
      <c r="X156" s="5"/>
      <c r="Y156" s="12"/>
      <c r="AA156" s="58"/>
      <c r="AB156" s="58"/>
      <c r="AC156" s="58"/>
    </row>
    <row r="157" spans="1:29" x14ac:dyDescent="0.25">
      <c r="A157" s="11"/>
      <c r="B157" s="4"/>
      <c r="C157" s="23">
        <v>9</v>
      </c>
      <c r="D157" s="84">
        <v>6296.2908835968001</v>
      </c>
      <c r="E157" s="84">
        <v>6287.3438018636143</v>
      </c>
      <c r="F157" s="84">
        <v>6133.6026954132203</v>
      </c>
      <c r="X157" s="5"/>
      <c r="Y157" s="12"/>
      <c r="AA157" s="58"/>
      <c r="AB157" s="58"/>
      <c r="AC157" s="58"/>
    </row>
    <row r="158" spans="1:29" x14ac:dyDescent="0.25">
      <c r="A158" s="11"/>
      <c r="B158" s="4"/>
      <c r="C158" s="23">
        <v>10</v>
      </c>
      <c r="D158" s="84">
        <v>6369.7343708203998</v>
      </c>
      <c r="E158" s="84">
        <v>6359.9650819471135</v>
      </c>
      <c r="F158" s="84">
        <v>6300.6286392091197</v>
      </c>
      <c r="X158" s="5"/>
      <c r="Y158" s="12"/>
      <c r="AA158" s="58"/>
      <c r="AB158" s="58"/>
      <c r="AC158" s="58"/>
    </row>
    <row r="159" spans="1:29" x14ac:dyDescent="0.25">
      <c r="A159" s="11"/>
      <c r="B159" s="4"/>
      <c r="C159" s="23">
        <v>11</v>
      </c>
      <c r="D159" s="84">
        <v>6376.4783379519004</v>
      </c>
      <c r="E159" s="84">
        <v>6366.4550692849143</v>
      </c>
      <c r="F159" s="84">
        <v>6303.5506216153199</v>
      </c>
      <c r="X159" s="5"/>
      <c r="Y159" s="12"/>
      <c r="AA159" s="58"/>
      <c r="AB159" s="58"/>
      <c r="AC159" s="58"/>
    </row>
    <row r="160" spans="1:29" x14ac:dyDescent="0.25">
      <c r="A160" s="11"/>
      <c r="B160" s="4"/>
      <c r="C160" s="23">
        <v>12</v>
      </c>
      <c r="D160" s="84">
        <v>6374.8683231769</v>
      </c>
      <c r="E160" s="84">
        <v>6364.6492448024137</v>
      </c>
      <c r="F160" s="84">
        <v>6301.6557405575204</v>
      </c>
      <c r="X160" s="5"/>
      <c r="Y160" s="12"/>
      <c r="AA160" s="58"/>
      <c r="AB160" s="58"/>
      <c r="AC160" s="58"/>
    </row>
    <row r="161" spans="1:29" x14ac:dyDescent="0.25">
      <c r="A161" s="11"/>
      <c r="B161" s="4"/>
      <c r="C161" s="23">
        <v>13</v>
      </c>
      <c r="D161" s="84">
        <v>6319.8864551119996</v>
      </c>
      <c r="E161" s="84">
        <v>6309.8985241673136</v>
      </c>
      <c r="F161" s="84">
        <v>6238.4799433142198</v>
      </c>
      <c r="X161" s="5"/>
      <c r="Y161" s="12"/>
      <c r="AA161" s="58"/>
      <c r="AB161" s="58"/>
      <c r="AC161" s="58"/>
    </row>
    <row r="162" spans="1:29" x14ac:dyDescent="0.25">
      <c r="A162" s="11"/>
      <c r="B162" s="4"/>
      <c r="C162" s="23">
        <v>14</v>
      </c>
      <c r="D162" s="84">
        <v>6251.7449325424996</v>
      </c>
      <c r="E162" s="84">
        <v>6242.1569310250143</v>
      </c>
      <c r="F162" s="84">
        <v>6169.8925313032196</v>
      </c>
      <c r="X162" s="5"/>
      <c r="Y162" s="12"/>
      <c r="AA162" s="58"/>
      <c r="AB162" s="58"/>
      <c r="AC162" s="58"/>
    </row>
    <row r="163" spans="1:29" x14ac:dyDescent="0.25">
      <c r="A163" s="11"/>
      <c r="B163" s="4"/>
      <c r="C163" s="23">
        <v>15</v>
      </c>
      <c r="D163" s="84">
        <v>6303.9985429873996</v>
      </c>
      <c r="E163" s="84">
        <v>6294.0026247493142</v>
      </c>
      <c r="F163" s="84">
        <v>6222.8141731990199</v>
      </c>
      <c r="X163" s="5"/>
      <c r="Y163" s="12"/>
      <c r="AA163" s="58"/>
      <c r="AB163" s="58"/>
      <c r="AC163" s="58"/>
    </row>
    <row r="164" spans="1:29" x14ac:dyDescent="0.25">
      <c r="A164" s="11"/>
      <c r="B164" s="4"/>
      <c r="C164" s="23">
        <v>16</v>
      </c>
      <c r="D164" s="84">
        <v>6557.2814766431002</v>
      </c>
      <c r="E164" s="84">
        <v>6545.454451227014</v>
      </c>
      <c r="F164" s="84">
        <v>6391.2371721470199</v>
      </c>
      <c r="X164" s="5"/>
      <c r="Y164" s="12"/>
      <c r="AA164" s="58"/>
      <c r="AB164" s="58"/>
      <c r="AC164" s="58"/>
    </row>
    <row r="165" spans="1:29" x14ac:dyDescent="0.25">
      <c r="A165" s="11"/>
      <c r="B165" s="4"/>
      <c r="C165" s="23">
        <v>17</v>
      </c>
      <c r="D165" s="84">
        <v>6971.1380251240998</v>
      </c>
      <c r="E165" s="84">
        <v>6764.1122159339002</v>
      </c>
      <c r="F165" s="84">
        <v>6581.5689575136003</v>
      </c>
      <c r="X165" s="5"/>
      <c r="Y165" s="12"/>
      <c r="AA165" s="58"/>
      <c r="AB165" s="58"/>
      <c r="AC165" s="58"/>
    </row>
    <row r="166" spans="1:29" x14ac:dyDescent="0.25">
      <c r="A166" s="11"/>
      <c r="B166" s="4"/>
      <c r="C166" s="23">
        <v>18</v>
      </c>
      <c r="D166" s="84">
        <v>6920.3039537917002</v>
      </c>
      <c r="E166" s="84">
        <v>6713.813373938</v>
      </c>
      <c r="F166" s="84">
        <v>6541.9147324758997</v>
      </c>
      <c r="X166" s="5"/>
      <c r="Y166" s="12"/>
      <c r="AA166" s="58"/>
      <c r="AB166" s="58"/>
      <c r="AC166" s="58"/>
    </row>
    <row r="167" spans="1:29" x14ac:dyDescent="0.25">
      <c r="A167" s="11"/>
      <c r="B167" s="4"/>
      <c r="C167" s="23">
        <v>19</v>
      </c>
      <c r="D167" s="84">
        <v>6734.8591492821997</v>
      </c>
      <c r="E167" s="84">
        <v>6529.9759517121001</v>
      </c>
      <c r="F167" s="84">
        <v>6380.0950178482999</v>
      </c>
      <c r="X167" s="5"/>
      <c r="Y167" s="12"/>
      <c r="AA167" s="58"/>
      <c r="AB167" s="58"/>
      <c r="AC167" s="58"/>
    </row>
    <row r="168" spans="1:29" x14ac:dyDescent="0.25">
      <c r="A168" s="11"/>
      <c r="B168" s="4"/>
      <c r="C168" s="23">
        <v>20</v>
      </c>
      <c r="D168" s="84">
        <v>6518.3038515850003</v>
      </c>
      <c r="E168" s="84">
        <v>6507.3246087837142</v>
      </c>
      <c r="F168" s="84">
        <v>6521.5063251391202</v>
      </c>
      <c r="X168" s="5"/>
      <c r="Y168" s="12"/>
      <c r="AA168" s="58"/>
      <c r="AB168" s="58"/>
      <c r="AC168" s="58"/>
    </row>
    <row r="169" spans="1:29" x14ac:dyDescent="0.25">
      <c r="A169" s="11"/>
      <c r="B169" s="4"/>
      <c r="C169" s="23">
        <v>21</v>
      </c>
      <c r="D169" s="84">
        <v>6243.8882357332004</v>
      </c>
      <c r="E169" s="84">
        <v>6235.1229254342143</v>
      </c>
      <c r="F169" s="84">
        <v>6258.0236944500202</v>
      </c>
      <c r="X169" s="5"/>
      <c r="Y169" s="12"/>
      <c r="AA169" s="58"/>
      <c r="AB169" s="58"/>
      <c r="AC169" s="58"/>
    </row>
    <row r="170" spans="1:29" x14ac:dyDescent="0.25">
      <c r="A170" s="11"/>
      <c r="B170" s="4"/>
      <c r="C170" s="23">
        <v>22</v>
      </c>
      <c r="D170" s="84">
        <v>5875.8171754493997</v>
      </c>
      <c r="E170" s="84">
        <v>5869.9535923607136</v>
      </c>
      <c r="F170" s="84">
        <v>5896.7084650787201</v>
      </c>
      <c r="X170" s="5"/>
      <c r="Y170" s="12"/>
      <c r="AA170" s="58"/>
      <c r="AB170" s="58"/>
      <c r="AC170" s="58"/>
    </row>
    <row r="171" spans="1:29" x14ac:dyDescent="0.25">
      <c r="A171" s="11"/>
      <c r="B171" s="4"/>
      <c r="C171" s="23">
        <v>23</v>
      </c>
      <c r="D171" s="84">
        <v>5644.6320646857002</v>
      </c>
      <c r="E171" s="84">
        <v>5640.6009603305138</v>
      </c>
      <c r="F171" s="84">
        <v>5670.0190387699204</v>
      </c>
      <c r="X171" s="5"/>
      <c r="Y171" s="12"/>
      <c r="AA171" s="58"/>
      <c r="AB171" s="58"/>
      <c r="AC171" s="58"/>
    </row>
    <row r="172" spans="1:29" x14ac:dyDescent="0.25">
      <c r="A172" s="11"/>
      <c r="B172" s="4"/>
      <c r="X172" s="5"/>
      <c r="Y172" s="12"/>
      <c r="AA172" s="58"/>
      <c r="AB172" s="58"/>
      <c r="AC172" s="58"/>
    </row>
    <row r="173" spans="1:29" x14ac:dyDescent="0.25">
      <c r="A173" s="11"/>
      <c r="B173" s="237" t="str">
        <f>_xlfn.CONCAT('Front Page'!$C$43, " ",'Front Page'!$D$43)</f>
        <v>Figure 4.5 Impact of demand flexibility in median scenario across the study period</v>
      </c>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9"/>
      <c r="Y173" s="12"/>
    </row>
    <row r="174" spans="1:29" x14ac:dyDescent="0.25">
      <c r="A174" s="11"/>
      <c r="B174" s="240"/>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2"/>
      <c r="Y174" s="12"/>
    </row>
    <row r="175" spans="1:29" x14ac:dyDescent="0.25">
      <c r="A175" s="11"/>
      <c r="B175" s="4"/>
      <c r="X175" s="5"/>
      <c r="Y175" s="12"/>
    </row>
    <row r="176" spans="1:29" ht="90" x14ac:dyDescent="0.25">
      <c r="A176" s="11"/>
      <c r="B176" s="4"/>
      <c r="C176" s="23" t="s">
        <v>2</v>
      </c>
      <c r="D176" s="23" t="s">
        <v>295</v>
      </c>
      <c r="E176" s="23" t="s">
        <v>315</v>
      </c>
      <c r="F176" s="23" t="s">
        <v>316</v>
      </c>
      <c r="X176" s="5"/>
      <c r="Y176" s="12"/>
    </row>
    <row r="177" spans="1:29" x14ac:dyDescent="0.25">
      <c r="A177" s="11"/>
      <c r="B177" s="4"/>
      <c r="C177" s="23">
        <v>2023</v>
      </c>
      <c r="D177" s="84">
        <v>5782.9238893616484</v>
      </c>
      <c r="E177" s="84">
        <v>5765.2249520419637</v>
      </c>
      <c r="F177" s="84">
        <v>5756.8135042213662</v>
      </c>
      <c r="X177" s="5"/>
      <c r="Y177" s="89"/>
      <c r="AA177" s="58"/>
      <c r="AB177" s="58"/>
      <c r="AC177" s="58"/>
    </row>
    <row r="178" spans="1:29" x14ac:dyDescent="0.25">
      <c r="A178" s="11"/>
      <c r="B178" s="4"/>
      <c r="C178" s="23">
        <v>2024</v>
      </c>
      <c r="D178" s="88">
        <v>6003.2171693149394</v>
      </c>
      <c r="E178" s="88">
        <v>5964.5629792200834</v>
      </c>
      <c r="F178" s="88">
        <v>5945.0102596381557</v>
      </c>
      <c r="X178" s="5"/>
      <c r="Y178" s="89"/>
      <c r="AA178" s="58"/>
      <c r="AB178" s="58"/>
      <c r="AC178" s="58"/>
    </row>
    <row r="179" spans="1:29" x14ac:dyDescent="0.25">
      <c r="A179" s="11"/>
      <c r="B179" s="4"/>
      <c r="C179" s="23">
        <v>2025</v>
      </c>
      <c r="D179" s="88">
        <v>6226.6787160620152</v>
      </c>
      <c r="E179" s="88">
        <v>6166.6153325157666</v>
      </c>
      <c r="F179" s="88">
        <v>6129.8745597458474</v>
      </c>
      <c r="X179" s="5"/>
      <c r="Y179" s="89"/>
      <c r="AA179" s="58"/>
      <c r="AB179" s="58"/>
      <c r="AC179" s="58"/>
    </row>
    <row r="180" spans="1:29" x14ac:dyDescent="0.25">
      <c r="A180" s="11"/>
      <c r="B180" s="4"/>
      <c r="C180" s="23">
        <v>2026</v>
      </c>
      <c r="D180" s="88">
        <v>6470.7897619362539</v>
      </c>
      <c r="E180" s="88">
        <v>6389.2248471141356</v>
      </c>
      <c r="F180" s="88">
        <v>6320.29154202461</v>
      </c>
      <c r="X180" s="5"/>
      <c r="Y180" s="89"/>
      <c r="AA180" s="58"/>
      <c r="AB180" s="58"/>
      <c r="AC180" s="58"/>
    </row>
    <row r="181" spans="1:29" x14ac:dyDescent="0.25">
      <c r="A181" s="11"/>
      <c r="B181" s="4"/>
      <c r="C181" s="23">
        <v>2027</v>
      </c>
      <c r="D181" s="88">
        <v>6677.6443725500621</v>
      </c>
      <c r="E181" s="88">
        <v>6574.3056307785537</v>
      </c>
      <c r="F181" s="88">
        <v>6456.2792245452529</v>
      </c>
      <c r="G181" s="134"/>
      <c r="X181" s="5"/>
      <c r="Y181" s="12"/>
      <c r="AA181" s="58"/>
      <c r="AB181" s="58"/>
      <c r="AC181" s="58"/>
    </row>
    <row r="182" spans="1:29" x14ac:dyDescent="0.25">
      <c r="A182" s="11"/>
      <c r="B182" s="4"/>
      <c r="C182" s="23">
        <v>2028</v>
      </c>
      <c r="D182" s="88">
        <v>6881.245059623483</v>
      </c>
      <c r="E182" s="88">
        <v>6756.7265465648316</v>
      </c>
      <c r="F182" s="88">
        <v>6564.8900757439069</v>
      </c>
      <c r="X182" s="5"/>
      <c r="Y182" s="12"/>
      <c r="AA182" s="58"/>
      <c r="AB182" s="58"/>
      <c r="AC182" s="58"/>
    </row>
    <row r="183" spans="1:29" x14ac:dyDescent="0.25">
      <c r="A183" s="11"/>
      <c r="B183" s="4"/>
      <c r="C183" s="23">
        <v>2029</v>
      </c>
      <c r="D183" s="88">
        <v>7066.269781007607</v>
      </c>
      <c r="E183" s="88">
        <v>6919.8124943860512</v>
      </c>
      <c r="F183" s="88">
        <v>6635.6108501167027</v>
      </c>
      <c r="X183" s="5"/>
      <c r="Y183" s="12"/>
      <c r="AA183" s="58"/>
      <c r="AB183" s="58"/>
      <c r="AC183" s="58"/>
    </row>
    <row r="184" spans="1:29" x14ac:dyDescent="0.25">
      <c r="A184" s="11"/>
      <c r="B184" s="4"/>
      <c r="C184" s="23">
        <v>2030</v>
      </c>
      <c r="D184" s="88">
        <v>7236.3122206918779</v>
      </c>
      <c r="E184" s="88">
        <v>7068.1855791144781</v>
      </c>
      <c r="F184" s="88">
        <v>6716.2343687344492</v>
      </c>
      <c r="X184" s="5"/>
      <c r="Y184" s="12"/>
      <c r="AA184" s="58"/>
      <c r="AB184" s="58"/>
      <c r="AC184" s="58"/>
    </row>
    <row r="185" spans="1:29" x14ac:dyDescent="0.25">
      <c r="A185" s="11"/>
      <c r="B185" s="4"/>
      <c r="C185" s="23">
        <v>2031</v>
      </c>
      <c r="D185" s="88">
        <v>7438.9670268908822</v>
      </c>
      <c r="E185" s="88">
        <v>7269.9291447113137</v>
      </c>
      <c r="F185" s="88">
        <v>6821.1217818757632</v>
      </c>
      <c r="X185" s="5"/>
      <c r="Y185" s="12"/>
      <c r="AA185" s="58"/>
      <c r="AB185" s="58"/>
      <c r="AC185" s="58"/>
    </row>
    <row r="186" spans="1:29" x14ac:dyDescent="0.25">
      <c r="A186" s="11"/>
      <c r="B186" s="4"/>
      <c r="C186" s="23">
        <v>2032</v>
      </c>
      <c r="D186" s="88">
        <v>7614.5242001224278</v>
      </c>
      <c r="E186" s="88">
        <v>7445.0509256978448</v>
      </c>
      <c r="F186" s="88">
        <v>6915.0030175603279</v>
      </c>
      <c r="X186" s="5"/>
      <c r="Y186" s="12"/>
      <c r="AA186" s="58"/>
      <c r="AB186" s="58"/>
      <c r="AC186" s="58"/>
    </row>
    <row r="187" spans="1:29" x14ac:dyDescent="0.25">
      <c r="A187" s="11"/>
      <c r="B187" s="4"/>
      <c r="C187" s="23">
        <v>2033</v>
      </c>
      <c r="D187" s="88">
        <v>7807.2573196595076</v>
      </c>
      <c r="E187" s="88">
        <v>7636.4379783471186</v>
      </c>
      <c r="F187" s="88">
        <v>7022.9374737354356</v>
      </c>
      <c r="Y187" s="89"/>
      <c r="AA187" s="58"/>
      <c r="AB187" s="58"/>
      <c r="AC187" s="58"/>
    </row>
    <row r="188" spans="1:29" x14ac:dyDescent="0.25">
      <c r="A188" s="11"/>
      <c r="B188" s="4"/>
      <c r="C188" s="23">
        <v>2034</v>
      </c>
      <c r="D188" s="88">
        <v>7988.9074366003488</v>
      </c>
      <c r="E188" s="88">
        <v>7817.2275735499607</v>
      </c>
      <c r="F188" s="88">
        <v>7118.7474512927911</v>
      </c>
      <c r="Y188" s="89"/>
      <c r="AA188" s="58"/>
      <c r="AB188" s="58"/>
      <c r="AC188" s="58"/>
    </row>
    <row r="189" spans="1:29" x14ac:dyDescent="0.25">
      <c r="A189" s="11"/>
      <c r="B189" s="4"/>
      <c r="Y189" s="89"/>
      <c r="AA189" s="58"/>
      <c r="AB189" s="58"/>
      <c r="AC189" s="58"/>
    </row>
    <row r="190" spans="1:29" ht="21" x14ac:dyDescent="0.35">
      <c r="A190" s="11"/>
      <c r="B190" s="72" t="s">
        <v>307</v>
      </c>
      <c r="C190" s="30"/>
      <c r="D190" s="30"/>
      <c r="E190" s="30"/>
      <c r="F190" s="70"/>
      <c r="G190" s="30"/>
      <c r="H190" s="30"/>
      <c r="I190" s="30"/>
      <c r="J190" s="30"/>
      <c r="K190" s="30"/>
      <c r="L190" s="30"/>
      <c r="M190" s="30"/>
      <c r="N190" s="30"/>
      <c r="O190" s="30"/>
      <c r="P190" s="30"/>
      <c r="Q190" s="30"/>
      <c r="R190" s="30"/>
      <c r="S190" s="30"/>
      <c r="T190" s="30"/>
      <c r="U190" s="30"/>
      <c r="V190" s="30"/>
      <c r="W190" s="30"/>
      <c r="X190" s="31"/>
      <c r="Y190" s="12"/>
    </row>
    <row r="191" spans="1:29" x14ac:dyDescent="0.25">
      <c r="A191" s="11"/>
      <c r="B191" s="4"/>
      <c r="X191" s="5"/>
      <c r="Y191" s="12"/>
    </row>
    <row r="192" spans="1:29" x14ac:dyDescent="0.25">
      <c r="A192" s="11"/>
      <c r="B192" s="237" t="str">
        <f>_xlfn.CONCAT('Front Page'!$C$44, " ",'Front Page'!$D$44)</f>
        <v>Figure 4.6 Total Electricity Requirement for Ireland</v>
      </c>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9"/>
      <c r="Y192" s="12"/>
    </row>
    <row r="193" spans="1:25" x14ac:dyDescent="0.25">
      <c r="A193" s="11"/>
      <c r="B193" s="240"/>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2"/>
      <c r="Y193" s="12"/>
    </row>
    <row r="194" spans="1:25" x14ac:dyDescent="0.25">
      <c r="A194" s="11"/>
      <c r="B194" s="4"/>
      <c r="X194" s="5"/>
      <c r="Y194" s="12"/>
    </row>
    <row r="195" spans="1:25" x14ac:dyDescent="0.25">
      <c r="A195" s="11"/>
      <c r="B195" s="4"/>
      <c r="D195" s="232" t="s">
        <v>160</v>
      </c>
      <c r="E195" s="234" t="s">
        <v>324</v>
      </c>
      <c r="F195" s="235"/>
      <c r="G195" s="236"/>
      <c r="H195" s="234" t="s">
        <v>195</v>
      </c>
      <c r="I195" s="235"/>
      <c r="J195" s="236"/>
      <c r="X195" s="5"/>
      <c r="Y195" s="12"/>
    </row>
    <row r="196" spans="1:25" ht="30" x14ac:dyDescent="0.25">
      <c r="A196" s="11"/>
      <c r="B196" s="78"/>
      <c r="C196" s="37" t="s">
        <v>2</v>
      </c>
      <c r="D196" s="233"/>
      <c r="E196" s="23" t="s">
        <v>61</v>
      </c>
      <c r="F196" s="23" t="s">
        <v>67</v>
      </c>
      <c r="G196" s="23" t="s">
        <v>62</v>
      </c>
      <c r="H196" s="23" t="s">
        <v>308</v>
      </c>
      <c r="I196" s="23" t="s">
        <v>309</v>
      </c>
      <c r="J196" s="23" t="s">
        <v>310</v>
      </c>
      <c r="K196" s="82"/>
      <c r="L196" s="82"/>
      <c r="M196" s="82"/>
      <c r="N196" s="82"/>
      <c r="O196" s="82"/>
      <c r="P196" s="82"/>
      <c r="Q196" s="82"/>
      <c r="R196" s="82"/>
      <c r="S196" s="82"/>
      <c r="T196" s="82"/>
      <c r="U196" s="82"/>
      <c r="V196" s="82"/>
      <c r="W196" s="82"/>
      <c r="X196" s="80"/>
      <c r="Y196" s="12"/>
    </row>
    <row r="197" spans="1:25" x14ac:dyDescent="0.25">
      <c r="A197" s="11"/>
      <c r="B197" s="78"/>
      <c r="C197" s="37">
        <v>2017</v>
      </c>
      <c r="D197" s="90">
        <v>29.37586483883171</v>
      </c>
      <c r="E197" s="90"/>
      <c r="F197" s="90"/>
      <c r="G197" s="90"/>
      <c r="H197" s="90"/>
      <c r="I197" s="90"/>
      <c r="J197" s="90"/>
      <c r="K197" s="82"/>
      <c r="L197" s="82"/>
      <c r="M197" s="82"/>
      <c r="N197" s="82"/>
      <c r="O197" s="82"/>
      <c r="P197" s="82"/>
      <c r="Q197" s="82"/>
      <c r="R197" s="82"/>
      <c r="S197" s="82"/>
      <c r="T197" s="82"/>
      <c r="U197" s="82"/>
      <c r="V197" s="82"/>
      <c r="W197" s="82"/>
      <c r="X197" s="80"/>
      <c r="Y197" s="12"/>
    </row>
    <row r="198" spans="1:25" x14ac:dyDescent="0.25">
      <c r="A198" s="11"/>
      <c r="B198" s="78"/>
      <c r="C198" s="37">
        <v>2018</v>
      </c>
      <c r="D198" s="90">
        <v>29.814276641144421</v>
      </c>
      <c r="E198" s="90"/>
      <c r="F198" s="90"/>
      <c r="G198" s="90"/>
      <c r="H198" s="90"/>
      <c r="I198" s="90"/>
      <c r="J198" s="90"/>
      <c r="K198" s="82"/>
      <c r="L198" s="82"/>
      <c r="M198" s="82"/>
      <c r="N198" s="82"/>
      <c r="O198" s="82"/>
      <c r="P198" s="82"/>
      <c r="Q198" s="82"/>
      <c r="R198" s="82"/>
      <c r="S198" s="82"/>
      <c r="T198" s="82"/>
      <c r="U198" s="82"/>
      <c r="V198" s="82"/>
      <c r="W198" s="82"/>
      <c r="X198" s="80"/>
      <c r="Y198" s="12"/>
    </row>
    <row r="199" spans="1:25" x14ac:dyDescent="0.25">
      <c r="A199" s="11"/>
      <c r="B199" s="4"/>
      <c r="C199" s="26">
        <v>2019</v>
      </c>
      <c r="D199" s="90">
        <v>30.616731156800668</v>
      </c>
      <c r="E199" s="90"/>
      <c r="F199" s="90"/>
      <c r="G199" s="90"/>
      <c r="H199" s="90"/>
      <c r="I199" s="90"/>
      <c r="J199" s="90"/>
      <c r="X199" s="5"/>
      <c r="Y199" s="12"/>
    </row>
    <row r="200" spans="1:25" x14ac:dyDescent="0.25">
      <c r="A200" s="11"/>
      <c r="B200" s="4"/>
      <c r="C200" s="26">
        <v>2020</v>
      </c>
      <c r="D200" s="90">
        <v>30.868420879756997</v>
      </c>
      <c r="E200" s="90"/>
      <c r="F200" s="90"/>
      <c r="G200" s="90"/>
      <c r="H200" s="90"/>
      <c r="I200" s="90"/>
      <c r="J200" s="90"/>
      <c r="X200" s="5"/>
      <c r="Y200" s="12"/>
    </row>
    <row r="201" spans="1:25" x14ac:dyDescent="0.25">
      <c r="A201" s="11"/>
      <c r="B201" s="4"/>
      <c r="C201" s="26">
        <v>2021</v>
      </c>
      <c r="D201" s="90">
        <v>32.188822048176824</v>
      </c>
      <c r="E201" s="90"/>
      <c r="F201" s="90"/>
      <c r="G201" s="90"/>
      <c r="H201" s="90"/>
      <c r="I201" s="90"/>
      <c r="J201" s="90"/>
      <c r="X201" s="5"/>
      <c r="Y201" s="12"/>
    </row>
    <row r="202" spans="1:25" x14ac:dyDescent="0.25">
      <c r="A202" s="11"/>
      <c r="B202" s="4"/>
      <c r="C202" s="26">
        <v>2022</v>
      </c>
      <c r="D202" s="90">
        <v>33.069423071425881</v>
      </c>
      <c r="E202" s="90"/>
      <c r="F202" s="90"/>
      <c r="G202" s="90"/>
      <c r="H202" s="90">
        <v>33.297852148184248</v>
      </c>
      <c r="I202" s="90">
        <v>33.344011237572047</v>
      </c>
      <c r="J202" s="90">
        <v>33.362474873327159</v>
      </c>
      <c r="X202" s="5"/>
      <c r="Y202" s="12"/>
    </row>
    <row r="203" spans="1:25" x14ac:dyDescent="0.25">
      <c r="A203" s="11"/>
      <c r="B203" s="4"/>
      <c r="C203" s="26">
        <v>2023</v>
      </c>
      <c r="D203" s="90">
        <v>34.044698895348269</v>
      </c>
      <c r="E203" s="90">
        <v>34.044698895348269</v>
      </c>
      <c r="F203" s="90">
        <v>34.044698895348269</v>
      </c>
      <c r="G203" s="90">
        <v>34.044698895348269</v>
      </c>
      <c r="H203" s="90">
        <v>34.260208561366397</v>
      </c>
      <c r="I203" s="90">
        <v>34.882323303449382</v>
      </c>
      <c r="J203" s="90">
        <v>35.302800312279665</v>
      </c>
      <c r="X203" s="5"/>
      <c r="Y203" s="12"/>
    </row>
    <row r="204" spans="1:25" x14ac:dyDescent="0.25">
      <c r="A204" s="11"/>
      <c r="B204" s="4"/>
      <c r="C204" s="26">
        <v>2024</v>
      </c>
      <c r="D204" s="90"/>
      <c r="E204" s="90">
        <v>35.060953849866912</v>
      </c>
      <c r="F204" s="90">
        <v>35.846002546716974</v>
      </c>
      <c r="G204" s="90">
        <v>36.353547497451707</v>
      </c>
      <c r="H204" s="90">
        <v>34.950000000000003</v>
      </c>
      <c r="I204" s="90">
        <v>36.479999999999997</v>
      </c>
      <c r="J204" s="90">
        <v>37.92</v>
      </c>
      <c r="X204" s="5"/>
      <c r="Y204" s="12"/>
    </row>
    <row r="205" spans="1:25" x14ac:dyDescent="0.25">
      <c r="A205" s="11"/>
      <c r="B205" s="4"/>
      <c r="C205" s="26">
        <v>2025</v>
      </c>
      <c r="D205" s="90"/>
      <c r="E205" s="90">
        <v>35.729349925463168</v>
      </c>
      <c r="F205" s="90">
        <v>37.726609090669406</v>
      </c>
      <c r="G205" s="90">
        <v>39.178169139748917</v>
      </c>
      <c r="H205" s="90">
        <v>35.58</v>
      </c>
      <c r="I205" s="90">
        <v>38</v>
      </c>
      <c r="J205" s="90">
        <v>40.39</v>
      </c>
      <c r="X205" s="5"/>
      <c r="Y205" s="12"/>
    </row>
    <row r="206" spans="1:25" x14ac:dyDescent="0.25">
      <c r="A206" s="11"/>
      <c r="B206" s="4"/>
      <c r="C206" s="26">
        <v>2026</v>
      </c>
      <c r="D206" s="90"/>
      <c r="E206" s="90">
        <v>36.590725089437157</v>
      </c>
      <c r="F206" s="90">
        <v>39.499205130236994</v>
      </c>
      <c r="G206" s="90">
        <v>41.868428798838195</v>
      </c>
      <c r="H206" s="90">
        <v>36.24</v>
      </c>
      <c r="I206" s="90">
        <v>39.58</v>
      </c>
      <c r="J206" s="90">
        <v>42.59</v>
      </c>
      <c r="X206" s="5"/>
      <c r="Y206" s="12"/>
    </row>
    <row r="207" spans="1:25" x14ac:dyDescent="0.25">
      <c r="A207" s="11"/>
      <c r="B207" s="4"/>
      <c r="C207" s="26">
        <v>2027</v>
      </c>
      <c r="D207" s="90"/>
      <c r="E207" s="90">
        <v>37.388331029967581</v>
      </c>
      <c r="F207" s="90">
        <v>41.107833088076632</v>
      </c>
      <c r="G207" s="90">
        <v>44.051893041228929</v>
      </c>
      <c r="H207" s="90">
        <v>37.08</v>
      </c>
      <c r="I207" s="90">
        <v>41.03</v>
      </c>
      <c r="J207" s="90">
        <v>44.89</v>
      </c>
      <c r="X207" s="5"/>
      <c r="Y207" s="12"/>
    </row>
    <row r="208" spans="1:25" x14ac:dyDescent="0.25">
      <c r="A208" s="11"/>
      <c r="B208" s="4"/>
      <c r="C208" s="26">
        <v>2028</v>
      </c>
      <c r="D208" s="90"/>
      <c r="E208" s="90">
        <v>37.998320855252814</v>
      </c>
      <c r="F208" s="90">
        <v>42.364244406621722</v>
      </c>
      <c r="G208" s="90">
        <v>45.685873612777925</v>
      </c>
      <c r="H208" s="90">
        <v>37.83</v>
      </c>
      <c r="I208" s="90">
        <v>42.27</v>
      </c>
      <c r="J208" s="90">
        <v>46.87</v>
      </c>
      <c r="X208" s="5"/>
      <c r="Y208" s="12"/>
    </row>
    <row r="209" spans="1:25" x14ac:dyDescent="0.25">
      <c r="A209" s="11"/>
      <c r="B209" s="4"/>
      <c r="C209" s="26">
        <v>2029</v>
      </c>
      <c r="D209" s="90"/>
      <c r="E209" s="90">
        <v>38.596453852466048</v>
      </c>
      <c r="F209" s="90">
        <v>43.546527778973733</v>
      </c>
      <c r="G209" s="90">
        <v>47.205752784360712</v>
      </c>
      <c r="H209" s="90">
        <v>38.49</v>
      </c>
      <c r="I209" s="90">
        <v>43.5</v>
      </c>
      <c r="J209" s="90">
        <v>48.41</v>
      </c>
      <c r="X209" s="5"/>
      <c r="Y209" s="12"/>
    </row>
    <row r="210" spans="1:25" x14ac:dyDescent="0.25">
      <c r="A210" s="11"/>
      <c r="B210" s="4"/>
      <c r="C210" s="26">
        <v>2030</v>
      </c>
      <c r="D210" s="90"/>
      <c r="E210" s="90">
        <v>39.170869957358192</v>
      </c>
      <c r="F210" s="90">
        <v>44.669736602559375</v>
      </c>
      <c r="G210" s="90">
        <v>48.547431487101235</v>
      </c>
      <c r="H210" s="90">
        <v>39.17</v>
      </c>
      <c r="I210" s="90">
        <v>44.73</v>
      </c>
      <c r="J210" s="90">
        <v>49.79</v>
      </c>
      <c r="X210" s="5"/>
      <c r="Y210" s="12"/>
    </row>
    <row r="211" spans="1:25" x14ac:dyDescent="0.25">
      <c r="A211" s="11"/>
      <c r="B211" s="4"/>
      <c r="C211" s="26">
        <v>2031</v>
      </c>
      <c r="D211" s="90"/>
      <c r="E211" s="90">
        <v>39.886914788724781</v>
      </c>
      <c r="F211" s="90">
        <v>45.951117805270719</v>
      </c>
      <c r="G211" s="90">
        <v>49.832661596189546</v>
      </c>
      <c r="H211" s="90">
        <v>40.020000000000003</v>
      </c>
      <c r="I211" s="90">
        <v>46.17</v>
      </c>
      <c r="J211" s="90">
        <v>51.31</v>
      </c>
      <c r="X211" s="5"/>
      <c r="Y211" s="12"/>
    </row>
    <row r="212" spans="1:25" x14ac:dyDescent="0.25">
      <c r="A212" s="11"/>
      <c r="B212" s="4"/>
      <c r="C212" s="26">
        <v>2032</v>
      </c>
      <c r="D212" s="90"/>
      <c r="E212" s="90">
        <v>40.606017175356527</v>
      </c>
      <c r="F212" s="90">
        <v>47.18192215125007</v>
      </c>
      <c r="G212" s="90">
        <v>50.916944541919968</v>
      </c>
      <c r="H212" s="90">
        <v>40.9</v>
      </c>
      <c r="I212" s="90">
        <v>47.62</v>
      </c>
      <c r="J212" s="90">
        <v>52.86</v>
      </c>
      <c r="X212" s="5"/>
      <c r="Y212" s="12"/>
    </row>
    <row r="213" spans="1:25" x14ac:dyDescent="0.25">
      <c r="A213" s="11"/>
      <c r="B213" s="4"/>
      <c r="C213" s="26">
        <v>2033</v>
      </c>
      <c r="D213" s="90"/>
      <c r="E213" s="90">
        <v>41.315409342315888</v>
      </c>
      <c r="F213" s="90">
        <v>48.376441742640502</v>
      </c>
      <c r="G213" s="90">
        <v>51.948961211140237</v>
      </c>
      <c r="H213" s="91"/>
      <c r="I213" s="91"/>
      <c r="J213" s="91"/>
      <c r="X213" s="5"/>
      <c r="Y213" s="12"/>
    </row>
    <row r="214" spans="1:25" x14ac:dyDescent="0.25">
      <c r="A214" s="11"/>
      <c r="B214" s="4"/>
      <c r="C214" s="26">
        <v>2034</v>
      </c>
      <c r="D214" s="90"/>
      <c r="E214" s="90">
        <v>42.015068570129429</v>
      </c>
      <c r="F214" s="90">
        <v>49.515209484708315</v>
      </c>
      <c r="G214" s="90">
        <v>52.98152776975909</v>
      </c>
      <c r="H214" s="91"/>
      <c r="I214" s="91"/>
      <c r="J214" s="91"/>
      <c r="X214" s="5"/>
      <c r="Y214" s="12"/>
    </row>
    <row r="215" spans="1:25" x14ac:dyDescent="0.25">
      <c r="A215" s="11"/>
      <c r="B215" s="4"/>
      <c r="X215" s="5"/>
      <c r="Y215" s="12"/>
    </row>
    <row r="216" spans="1:25" x14ac:dyDescent="0.25">
      <c r="A216" s="11"/>
      <c r="B216" s="237" t="str">
        <f>_xlfn.CONCAT('Front Page'!$C$45, " ",'Front Page'!$D$45)</f>
        <v>Table 4.4 Low, median and high Total Electricity Requirement key assumption differences</v>
      </c>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9"/>
      <c r="Y216" s="12"/>
    </row>
    <row r="217" spans="1:25" ht="14.45" customHeight="1" x14ac:dyDescent="0.25">
      <c r="A217" s="11"/>
      <c r="B217" s="240"/>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2"/>
      <c r="Y217" s="12"/>
    </row>
    <row r="218" spans="1:25" x14ac:dyDescent="0.25">
      <c r="A218" s="11"/>
      <c r="B218" s="4"/>
      <c r="X218" s="5"/>
      <c r="Y218" s="12"/>
    </row>
    <row r="219" spans="1:25" x14ac:dyDescent="0.25">
      <c r="A219" s="11"/>
      <c r="B219" s="4"/>
      <c r="C219" s="26"/>
      <c r="D219" s="26" t="s">
        <v>61</v>
      </c>
      <c r="E219" s="26" t="s">
        <v>67</v>
      </c>
      <c r="F219" s="26" t="s">
        <v>62</v>
      </c>
      <c r="X219" s="5"/>
      <c r="Y219" s="12"/>
    </row>
    <row r="220" spans="1:25" ht="45" x14ac:dyDescent="0.25">
      <c r="A220" s="11"/>
      <c r="B220" s="4"/>
      <c r="C220" s="135" t="s">
        <v>206</v>
      </c>
      <c r="D220" s="102" t="s">
        <v>207</v>
      </c>
      <c r="E220" s="102" t="s">
        <v>208</v>
      </c>
      <c r="F220" s="102" t="s">
        <v>209</v>
      </c>
      <c r="X220" s="5"/>
      <c r="Y220" s="12"/>
    </row>
    <row r="221" spans="1:25" ht="75" x14ac:dyDescent="0.25">
      <c r="A221" s="11"/>
      <c r="B221" s="4"/>
      <c r="C221" s="135" t="s">
        <v>210</v>
      </c>
      <c r="D221" s="102" t="s">
        <v>207</v>
      </c>
      <c r="E221" s="102" t="s">
        <v>208</v>
      </c>
      <c r="F221" s="102" t="s">
        <v>209</v>
      </c>
      <c r="X221" s="5"/>
      <c r="Y221" s="12"/>
    </row>
    <row r="222" spans="1:25" ht="60" x14ac:dyDescent="0.25">
      <c r="A222" s="11"/>
      <c r="B222" s="4"/>
      <c r="C222" s="135" t="s">
        <v>211</v>
      </c>
      <c r="D222" s="102" t="s">
        <v>212</v>
      </c>
      <c r="E222" s="102" t="s">
        <v>213</v>
      </c>
      <c r="F222" s="102" t="s">
        <v>214</v>
      </c>
      <c r="X222" s="5"/>
      <c r="Y222" s="12"/>
    </row>
    <row r="223" spans="1:25" ht="45" x14ac:dyDescent="0.25">
      <c r="A223" s="11"/>
      <c r="B223" s="4"/>
      <c r="C223" s="135" t="s">
        <v>215</v>
      </c>
      <c r="D223" s="102" t="s">
        <v>216</v>
      </c>
      <c r="E223" s="102" t="s">
        <v>217</v>
      </c>
      <c r="F223" s="102" t="s">
        <v>218</v>
      </c>
      <c r="X223" s="5"/>
      <c r="Y223" s="12"/>
    </row>
    <row r="224" spans="1:25" x14ac:dyDescent="0.25">
      <c r="A224" s="11"/>
      <c r="B224" s="4"/>
      <c r="X224" s="5"/>
      <c r="Y224" s="12"/>
    </row>
    <row r="225" spans="1:25" ht="15" customHeight="1" x14ac:dyDescent="0.25">
      <c r="A225" s="11"/>
      <c r="B225" s="237" t="str">
        <f>_xlfn.CONCAT('Front Page'!$C$46, " ",'Front Page'!$D$46)</f>
        <v>Figure 4.7 Ireland median demand Total Electricity Requirement sectoral breakdown</v>
      </c>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9"/>
      <c r="Y225" s="12"/>
    </row>
    <row r="226" spans="1:25" x14ac:dyDescent="0.25">
      <c r="A226" s="11"/>
      <c r="B226" s="240"/>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2"/>
      <c r="Y226" s="12"/>
    </row>
    <row r="227" spans="1:25" x14ac:dyDescent="0.25">
      <c r="A227" s="11"/>
      <c r="B227" s="4"/>
      <c r="X227" s="5"/>
      <c r="Y227" s="12"/>
    </row>
    <row r="228" spans="1:25" ht="60" x14ac:dyDescent="0.25">
      <c r="A228" s="11"/>
      <c r="B228" s="4"/>
      <c r="C228" s="23"/>
      <c r="D228" s="23" t="s">
        <v>289</v>
      </c>
      <c r="E228" s="23" t="s">
        <v>156</v>
      </c>
      <c r="F228" s="23" t="s">
        <v>290</v>
      </c>
      <c r="G228" s="23" t="s">
        <v>291</v>
      </c>
      <c r="H228" s="23" t="s">
        <v>292</v>
      </c>
      <c r="I228" s="23" t="s">
        <v>293</v>
      </c>
      <c r="J228" s="23" t="s">
        <v>294</v>
      </c>
      <c r="X228" s="5"/>
      <c r="Y228" s="12"/>
    </row>
    <row r="229" spans="1:25" x14ac:dyDescent="0.25">
      <c r="A229" s="11"/>
      <c r="B229" s="4"/>
      <c r="C229" s="26">
        <v>2020</v>
      </c>
      <c r="D229" s="96">
        <v>9.0165690715527624</v>
      </c>
      <c r="E229" s="96">
        <v>8.4437531889779933</v>
      </c>
      <c r="F229" s="96">
        <v>6.3698488969483122</v>
      </c>
      <c r="G229" s="96">
        <v>3.3965412393493599E-2</v>
      </c>
      <c r="H229" s="96">
        <v>0.51604432885312501</v>
      </c>
      <c r="I229" s="86">
        <v>4.155173295</v>
      </c>
      <c r="J229" s="86">
        <v>30.868420879756997</v>
      </c>
      <c r="X229" s="5"/>
      <c r="Y229" s="12"/>
    </row>
    <row r="230" spans="1:25" x14ac:dyDescent="0.25">
      <c r="A230" s="11"/>
      <c r="B230" s="4"/>
      <c r="C230" s="26">
        <v>2021</v>
      </c>
      <c r="D230" s="96">
        <v>9.0575036280162049</v>
      </c>
      <c r="E230" s="96">
        <v>8.7904120206232328</v>
      </c>
      <c r="F230" s="96">
        <v>6.6313634541543696</v>
      </c>
      <c r="G230" s="96">
        <v>7.2670797267913603E-2</v>
      </c>
      <c r="H230" s="96">
        <v>0.61471993026922545</v>
      </c>
      <c r="I230" s="86">
        <v>4.8916180950000001</v>
      </c>
      <c r="J230" s="86">
        <v>32.188822048176824</v>
      </c>
      <c r="X230" s="5"/>
      <c r="Y230" s="12"/>
    </row>
    <row r="231" spans="1:25" x14ac:dyDescent="0.25">
      <c r="A231" s="11"/>
      <c r="B231" s="4"/>
      <c r="C231" s="26">
        <v>2022</v>
      </c>
      <c r="D231" s="96">
        <v>8.4564536761831341</v>
      </c>
      <c r="E231" s="96">
        <v>9.0673611967395296</v>
      </c>
      <c r="F231" s="96">
        <v>6.8402900256105239</v>
      </c>
      <c r="G231" s="96">
        <v>0.17435155905819597</v>
      </c>
      <c r="H231" s="96">
        <v>0.63281232607458082</v>
      </c>
      <c r="I231" s="86">
        <v>5.8251647999999996</v>
      </c>
      <c r="J231" s="86">
        <v>33.069423071425881</v>
      </c>
      <c r="X231" s="5"/>
      <c r="Y231" s="12"/>
    </row>
    <row r="232" spans="1:25" x14ac:dyDescent="0.25">
      <c r="A232" s="11"/>
      <c r="B232" s="4"/>
      <c r="C232" s="26">
        <v>2023</v>
      </c>
      <c r="D232" s="96">
        <v>8.2635657976389822</v>
      </c>
      <c r="E232" s="96">
        <v>8.9181505721406698</v>
      </c>
      <c r="F232" s="96">
        <v>6.7535042645973489</v>
      </c>
      <c r="G232" s="96">
        <v>0.27430291480549435</v>
      </c>
      <c r="H232" s="96">
        <v>0.75669521533989925</v>
      </c>
      <c r="I232" s="86">
        <v>6.9909840000000001</v>
      </c>
      <c r="J232" s="86">
        <v>34.044698895348269</v>
      </c>
      <c r="X232" s="5"/>
      <c r="Y232" s="12"/>
    </row>
    <row r="233" spans="1:25" x14ac:dyDescent="0.25">
      <c r="A233" s="11"/>
      <c r="B233" s="4"/>
      <c r="C233" s="26">
        <v>2024</v>
      </c>
      <c r="D233" s="96">
        <v>8.3684979498898269</v>
      </c>
      <c r="E233" s="96">
        <v>8.84923566960064</v>
      </c>
      <c r="F233" s="96">
        <v>6.8019404743478526</v>
      </c>
      <c r="G233" s="96">
        <v>0.35736002756355373</v>
      </c>
      <c r="H233" s="96">
        <v>0.97297807046376628</v>
      </c>
      <c r="I233" s="86">
        <v>8.1943680000000008</v>
      </c>
      <c r="J233" s="86">
        <v>35.846002546716974</v>
      </c>
      <c r="X233" s="5"/>
      <c r="Y233" s="12"/>
    </row>
    <row r="234" spans="1:25" x14ac:dyDescent="0.25">
      <c r="A234" s="11"/>
      <c r="B234" s="4"/>
      <c r="C234" s="26">
        <v>2025</v>
      </c>
      <c r="D234" s="96">
        <v>8.4448499795940215</v>
      </c>
      <c r="E234" s="96">
        <v>8.7808533061508278</v>
      </c>
      <c r="F234" s="96">
        <v>6.9467553021137842</v>
      </c>
      <c r="G234" s="96">
        <v>0.46646731003897662</v>
      </c>
      <c r="H234" s="96">
        <v>1.2707044601140594</v>
      </c>
      <c r="I234" s="86">
        <v>9.4069247999999988</v>
      </c>
      <c r="J234" s="86">
        <v>37.726609090669406</v>
      </c>
      <c r="X234" s="5"/>
      <c r="Y234" s="12"/>
    </row>
    <row r="235" spans="1:25" x14ac:dyDescent="0.25">
      <c r="A235" s="11"/>
      <c r="B235" s="4"/>
      <c r="C235" s="26">
        <v>2026</v>
      </c>
      <c r="D235" s="96">
        <v>8.5042908372709043</v>
      </c>
      <c r="E235" s="96">
        <v>8.6954858000357103</v>
      </c>
      <c r="F235" s="96">
        <v>6.9043574966409755</v>
      </c>
      <c r="G235" s="96">
        <v>0.67047001296041653</v>
      </c>
      <c r="H235" s="96">
        <v>1.6232392508699669</v>
      </c>
      <c r="I235" s="86">
        <v>10.592618399999999</v>
      </c>
      <c r="J235" s="86">
        <v>39.499205130236994</v>
      </c>
      <c r="X235" s="5"/>
      <c r="Y235" s="12"/>
    </row>
    <row r="236" spans="1:25" x14ac:dyDescent="0.25">
      <c r="A236" s="11"/>
      <c r="B236" s="4"/>
      <c r="C236" s="26">
        <v>2027</v>
      </c>
      <c r="D236" s="96">
        <v>8.5636271107492128</v>
      </c>
      <c r="E236" s="96">
        <v>8.6109482373037949</v>
      </c>
      <c r="F236" s="96">
        <v>6.9196338038081269</v>
      </c>
      <c r="G236" s="96">
        <v>0.93034585459362185</v>
      </c>
      <c r="H236" s="96">
        <v>2.0096089831730488</v>
      </c>
      <c r="I236" s="86">
        <v>11.479540799999999</v>
      </c>
      <c r="J236" s="86">
        <v>41.107833088076632</v>
      </c>
      <c r="X236" s="5"/>
      <c r="Y236" s="12"/>
    </row>
    <row r="237" spans="1:25" x14ac:dyDescent="0.25">
      <c r="A237" s="11"/>
      <c r="B237" s="4"/>
      <c r="C237" s="26">
        <v>2028</v>
      </c>
      <c r="D237" s="96">
        <v>8.5872491107828814</v>
      </c>
      <c r="E237" s="96">
        <v>8.4928831734130004</v>
      </c>
      <c r="F237" s="96">
        <v>6.9441088476624406</v>
      </c>
      <c r="G237" s="96">
        <v>1.2711770993069922</v>
      </c>
      <c r="H237" s="96">
        <v>2.3620214434992981</v>
      </c>
      <c r="I237" s="86">
        <v>12.053496000000001</v>
      </c>
      <c r="J237" s="86">
        <v>42.364244406621722</v>
      </c>
      <c r="X237" s="5"/>
      <c r="Y237" s="12"/>
    </row>
    <row r="238" spans="1:25" x14ac:dyDescent="0.25">
      <c r="A238" s="11"/>
      <c r="B238" s="4"/>
      <c r="C238" s="26">
        <v>2029</v>
      </c>
      <c r="D238" s="96">
        <v>8.609727072040581</v>
      </c>
      <c r="E238" s="96">
        <v>8.3764369044478517</v>
      </c>
      <c r="F238" s="96">
        <v>6.9481630326887318</v>
      </c>
      <c r="G238" s="96">
        <v>1.6243621472305527</v>
      </c>
      <c r="H238" s="96">
        <v>2.695819880016606</v>
      </c>
      <c r="I238" s="86">
        <v>12.585081600000002</v>
      </c>
      <c r="J238" s="86">
        <v>43.546527778973733</v>
      </c>
      <c r="X238" s="5"/>
      <c r="Y238" s="12"/>
    </row>
    <row r="239" spans="1:25" x14ac:dyDescent="0.25">
      <c r="A239" s="11"/>
      <c r="B239" s="4"/>
      <c r="C239" s="26">
        <v>2030</v>
      </c>
      <c r="D239" s="96">
        <v>8.6310250743540688</v>
      </c>
      <c r="E239" s="96">
        <v>8.2615872350448356</v>
      </c>
      <c r="F239" s="96">
        <v>6.9530676330162802</v>
      </c>
      <c r="G239" s="96">
        <v>1.9585931135369374</v>
      </c>
      <c r="H239" s="96">
        <v>3.0277832642659122</v>
      </c>
      <c r="I239" s="86">
        <v>13.080631200000003</v>
      </c>
      <c r="J239" s="86">
        <v>44.669736602559375</v>
      </c>
      <c r="X239" s="5"/>
      <c r="Y239" s="12"/>
    </row>
    <row r="240" spans="1:25" x14ac:dyDescent="0.25">
      <c r="A240" s="11"/>
      <c r="B240" s="4"/>
      <c r="C240" s="26">
        <v>2031</v>
      </c>
      <c r="D240" s="96">
        <v>8.6794019748309044</v>
      </c>
      <c r="E240" s="96">
        <v>8.1483122741619738</v>
      </c>
      <c r="F240" s="96">
        <v>6.9707817123502629</v>
      </c>
      <c r="G240" s="96">
        <v>2.3727137029731011</v>
      </c>
      <c r="H240" s="96">
        <v>3.4089404419461791</v>
      </c>
      <c r="I240" s="86">
        <v>13.542765600000001</v>
      </c>
      <c r="J240" s="86">
        <v>45.951117805270719</v>
      </c>
      <c r="X240" s="5"/>
      <c r="Y240" s="12"/>
    </row>
    <row r="241" spans="1:25" x14ac:dyDescent="0.25">
      <c r="A241" s="11"/>
      <c r="B241" s="4"/>
      <c r="C241" s="26">
        <v>2032</v>
      </c>
      <c r="D241" s="96">
        <v>8.7268342036931159</v>
      </c>
      <c r="E241" s="96">
        <v>8.0365904309062675</v>
      </c>
      <c r="F241" s="96">
        <v>6.9910940348240276</v>
      </c>
      <c r="G241" s="96">
        <v>2.8022087849101029</v>
      </c>
      <c r="H241" s="96">
        <v>3.7900976196264464</v>
      </c>
      <c r="I241" s="86">
        <v>13.9374144</v>
      </c>
      <c r="J241" s="86">
        <v>47.18192215125007</v>
      </c>
      <c r="X241" s="5"/>
      <c r="Y241" s="12"/>
    </row>
    <row r="242" spans="1:25" x14ac:dyDescent="0.25">
      <c r="A242" s="11"/>
      <c r="B242" s="4"/>
      <c r="C242" s="26">
        <v>2033</v>
      </c>
      <c r="D242" s="96">
        <v>8.7732739760913745</v>
      </c>
      <c r="E242" s="96">
        <v>7.9264004104183279</v>
      </c>
      <c r="F242" s="96">
        <v>7.0145815458945284</v>
      </c>
      <c r="G242" s="96">
        <v>3.2433983365964281</v>
      </c>
      <c r="H242" s="96">
        <v>4.1712547973067142</v>
      </c>
      <c r="I242" s="86">
        <v>14.2824864</v>
      </c>
      <c r="J242" s="86">
        <v>48.376441742640502</v>
      </c>
      <c r="X242" s="5"/>
      <c r="Y242" s="12"/>
    </row>
    <row r="243" spans="1:25" x14ac:dyDescent="0.25">
      <c r="A243" s="11"/>
      <c r="B243" s="4"/>
      <c r="C243" s="26">
        <v>2034</v>
      </c>
      <c r="D243" s="96">
        <v>8.8186721256550555</v>
      </c>
      <c r="E243" s="96">
        <v>7.8177212098134623</v>
      </c>
      <c r="F243" s="96">
        <v>7.0431974552803318</v>
      </c>
      <c r="G243" s="96">
        <v>3.6926608040990874</v>
      </c>
      <c r="H243" s="96">
        <v>4.5524119749869811</v>
      </c>
      <c r="I243" s="86">
        <v>14.5620384</v>
      </c>
      <c r="J243" s="86">
        <v>49.515209484708315</v>
      </c>
      <c r="X243" s="5"/>
      <c r="Y243" s="12"/>
    </row>
    <row r="244" spans="1:25" x14ac:dyDescent="0.25">
      <c r="A244" s="11"/>
      <c r="B244" s="4"/>
      <c r="X244" s="5"/>
      <c r="Y244" s="12"/>
    </row>
    <row r="245" spans="1:25" ht="15" customHeight="1" x14ac:dyDescent="0.25">
      <c r="A245" s="11"/>
      <c r="B245" s="237" t="str">
        <f>_xlfn.CONCAT('Front Page'!$C$47, " ",'Front Page'!$D$47)</f>
        <v>Figure 4.8 Sectoral contribution to Ireland's TER in 2025 &amp; 2034</v>
      </c>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9"/>
      <c r="Y245" s="12"/>
    </row>
    <row r="246" spans="1:25" x14ac:dyDescent="0.25">
      <c r="A246" s="11"/>
      <c r="B246" s="240"/>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2"/>
      <c r="Y246" s="12"/>
    </row>
    <row r="247" spans="1:25" x14ac:dyDescent="0.25">
      <c r="A247" s="11"/>
      <c r="B247" s="4"/>
      <c r="X247" s="5"/>
      <c r="Y247" s="12"/>
    </row>
    <row r="248" spans="1:25" x14ac:dyDescent="0.25">
      <c r="A248" s="11"/>
      <c r="B248" s="4"/>
      <c r="C248" s="23"/>
      <c r="D248" s="23" t="s">
        <v>312</v>
      </c>
      <c r="E248" s="23" t="s">
        <v>313</v>
      </c>
      <c r="X248" s="5"/>
      <c r="Y248" s="12"/>
    </row>
    <row r="249" spans="1:25" x14ac:dyDescent="0.25">
      <c r="A249" s="11"/>
      <c r="B249" s="4"/>
      <c r="C249" s="23" t="s">
        <v>177</v>
      </c>
      <c r="D249" s="90">
        <v>8.4448499795940215</v>
      </c>
      <c r="E249" s="90">
        <v>8.8186721256550555</v>
      </c>
      <c r="F249" s="74"/>
      <c r="G249" s="74"/>
      <c r="X249" s="5"/>
      <c r="Y249" s="12"/>
    </row>
    <row r="250" spans="1:25" x14ac:dyDescent="0.25">
      <c r="A250" s="11"/>
      <c r="B250" s="4"/>
      <c r="C250" s="23" t="s">
        <v>70</v>
      </c>
      <c r="D250" s="90">
        <v>8.7808533061508278</v>
      </c>
      <c r="E250" s="90">
        <v>7.8177212098134623</v>
      </c>
      <c r="F250" s="74"/>
      <c r="G250" s="74"/>
      <c r="X250" s="5"/>
      <c r="Y250" s="12"/>
    </row>
    <row r="251" spans="1:25" x14ac:dyDescent="0.25">
      <c r="A251" s="11"/>
      <c r="B251" s="4"/>
      <c r="C251" s="23" t="s">
        <v>126</v>
      </c>
      <c r="D251" s="90">
        <v>6.9467553021137842</v>
      </c>
      <c r="E251" s="90">
        <v>7.0431974552803318</v>
      </c>
      <c r="F251" s="74"/>
      <c r="G251" s="74"/>
      <c r="X251" s="5"/>
      <c r="Y251" s="12"/>
    </row>
    <row r="252" spans="1:25" ht="30" x14ac:dyDescent="0.25">
      <c r="A252" s="11"/>
      <c r="B252" s="4"/>
      <c r="C252" s="23" t="s">
        <v>190</v>
      </c>
      <c r="D252" s="90">
        <v>0.46646731003897662</v>
      </c>
      <c r="E252" s="90">
        <v>3.6926608040990874</v>
      </c>
      <c r="F252" s="74"/>
      <c r="G252" s="74"/>
      <c r="X252" s="5"/>
      <c r="Y252" s="12"/>
    </row>
    <row r="253" spans="1:25" x14ac:dyDescent="0.25">
      <c r="A253" s="11"/>
      <c r="B253" s="4"/>
      <c r="C253" s="23" t="s">
        <v>200</v>
      </c>
      <c r="D253" s="90">
        <v>1.2707044601140594</v>
      </c>
      <c r="E253" s="90">
        <v>4.5524119749869811</v>
      </c>
      <c r="F253" s="74"/>
      <c r="G253" s="74"/>
      <c r="X253" s="5"/>
      <c r="Y253" s="12"/>
    </row>
    <row r="254" spans="1:25" ht="45" x14ac:dyDescent="0.25">
      <c r="A254" s="11"/>
      <c r="B254" s="4"/>
      <c r="C254" s="23" t="s">
        <v>311</v>
      </c>
      <c r="D254" s="90">
        <v>9.4069247999999988</v>
      </c>
      <c r="E254" s="90">
        <v>14.5620384</v>
      </c>
      <c r="F254" s="74"/>
      <c r="G254" s="74"/>
      <c r="X254" s="5"/>
      <c r="Y254" s="12"/>
    </row>
    <row r="255" spans="1:25" x14ac:dyDescent="0.25">
      <c r="A255" s="11"/>
      <c r="B255" s="4"/>
      <c r="X255" s="5"/>
      <c r="Y255" s="12"/>
    </row>
    <row r="256" spans="1:25" x14ac:dyDescent="0.25">
      <c r="A256" s="11"/>
      <c r="B256" s="4"/>
      <c r="D256" s="92"/>
      <c r="E256" s="92"/>
      <c r="X256" s="5"/>
      <c r="Y256" s="12"/>
    </row>
    <row r="257" spans="1:25" x14ac:dyDescent="0.25">
      <c r="A257" s="11"/>
      <c r="B257" s="4"/>
      <c r="X257" s="5"/>
      <c r="Y257" s="12"/>
    </row>
    <row r="258" spans="1:25" x14ac:dyDescent="0.25">
      <c r="A258" s="11"/>
      <c r="B258" s="4"/>
      <c r="X258" s="5"/>
      <c r="Y258" s="12"/>
    </row>
    <row r="259" spans="1:25" x14ac:dyDescent="0.25">
      <c r="A259" s="11"/>
      <c r="B259" s="4"/>
      <c r="X259" s="5"/>
      <c r="Y259" s="12"/>
    </row>
    <row r="260" spans="1:25" x14ac:dyDescent="0.25">
      <c r="A260" s="11"/>
      <c r="B260" s="4"/>
      <c r="X260" s="5"/>
      <c r="Y260" s="12"/>
    </row>
    <row r="261" spans="1:25" ht="21" x14ac:dyDescent="0.35">
      <c r="A261" s="11"/>
      <c r="B261" s="72" t="s">
        <v>614</v>
      </c>
      <c r="C261" s="30"/>
      <c r="D261" s="30"/>
      <c r="E261" s="30"/>
      <c r="F261" s="30"/>
      <c r="G261" s="30"/>
      <c r="H261" s="30"/>
      <c r="I261" s="30"/>
      <c r="J261" s="30"/>
      <c r="K261" s="30"/>
      <c r="L261" s="30"/>
      <c r="M261" s="30"/>
      <c r="N261" s="30"/>
      <c r="O261" s="30"/>
      <c r="P261" s="30"/>
      <c r="Q261" s="30"/>
      <c r="R261" s="30"/>
      <c r="S261" s="30"/>
      <c r="T261" s="30"/>
      <c r="U261" s="30"/>
      <c r="V261" s="30"/>
      <c r="W261" s="30"/>
      <c r="X261" s="31"/>
      <c r="Y261" s="12"/>
    </row>
    <row r="262" spans="1:25" x14ac:dyDescent="0.25">
      <c r="A262" s="11"/>
      <c r="B262" s="4"/>
      <c r="X262" s="5"/>
      <c r="Y262" s="12"/>
    </row>
    <row r="263" spans="1:25" ht="11.25" customHeight="1" x14ac:dyDescent="0.25">
      <c r="A263" s="11"/>
      <c r="B263" s="237" t="str">
        <f>_xlfn.CONCAT('Front Page'!$C$48, " ",'Front Page'!$D$48)</f>
        <v>Figure 4.9 Sectoral contribution to Ireland's peak demand in 2025 &amp; 2034</v>
      </c>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9"/>
      <c r="Y263" s="12"/>
    </row>
    <row r="264" spans="1:25" x14ac:dyDescent="0.25">
      <c r="A264" s="11"/>
      <c r="B264" s="240"/>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2"/>
      <c r="Y264" s="12"/>
    </row>
    <row r="265" spans="1:25" x14ac:dyDescent="0.25">
      <c r="A265" s="11"/>
      <c r="B265" s="4"/>
      <c r="X265" s="5"/>
      <c r="Y265" s="12"/>
    </row>
    <row r="266" spans="1:25" ht="14.45" customHeight="1" x14ac:dyDescent="0.25">
      <c r="A266" s="11"/>
      <c r="B266" s="4"/>
      <c r="C266" s="23"/>
      <c r="D266" s="23" t="s">
        <v>318</v>
      </c>
      <c r="E266" s="23" t="s">
        <v>319</v>
      </c>
      <c r="X266" s="5"/>
      <c r="Y266" s="12"/>
    </row>
    <row r="267" spans="1:25" ht="45" x14ac:dyDescent="0.25">
      <c r="A267" s="11"/>
      <c r="B267" s="4"/>
      <c r="C267" s="23" t="s">
        <v>317</v>
      </c>
      <c r="D267" s="88">
        <v>4621.3015720915719</v>
      </c>
      <c r="E267" s="88">
        <v>4221.815864582215</v>
      </c>
      <c r="F267" s="74"/>
      <c r="G267" s="74"/>
      <c r="X267" s="5"/>
      <c r="Y267" s="12"/>
    </row>
    <row r="268" spans="1:25" ht="30" x14ac:dyDescent="0.25">
      <c r="A268" s="11"/>
      <c r="B268" s="4"/>
      <c r="C268" s="23" t="s">
        <v>190</v>
      </c>
      <c r="D268" s="88">
        <v>79.407912893276929</v>
      </c>
      <c r="E268" s="88">
        <v>191.64358299050679</v>
      </c>
      <c r="F268" s="74"/>
      <c r="G268" s="74"/>
      <c r="H268" s="92"/>
      <c r="X268" s="5"/>
      <c r="Y268" s="12"/>
    </row>
    <row r="269" spans="1:25" x14ac:dyDescent="0.25">
      <c r="A269" s="11"/>
      <c r="B269" s="4"/>
      <c r="C269" s="23" t="s">
        <v>200</v>
      </c>
      <c r="D269" s="88">
        <v>287.85084194711487</v>
      </c>
      <c r="E269" s="88">
        <v>1031.2512948703327</v>
      </c>
      <c r="F269" s="74"/>
      <c r="G269" s="74"/>
      <c r="H269" s="92"/>
      <c r="X269" s="5"/>
      <c r="Y269" s="12"/>
    </row>
    <row r="270" spans="1:25" ht="45" x14ac:dyDescent="0.25">
      <c r="A270" s="11"/>
      <c r="B270" s="4"/>
      <c r="C270" s="23" t="s">
        <v>311</v>
      </c>
      <c r="D270" s="88">
        <v>1144.5999999999999</v>
      </c>
      <c r="E270" s="88">
        <v>1679.65</v>
      </c>
      <c r="F270" s="74"/>
      <c r="G270" s="74"/>
      <c r="H270" s="92"/>
      <c r="X270" s="5"/>
      <c r="Y270" s="12"/>
    </row>
    <row r="271" spans="1:25" x14ac:dyDescent="0.25">
      <c r="A271" s="11"/>
      <c r="B271" s="4"/>
      <c r="H271" s="92"/>
      <c r="X271" s="5"/>
      <c r="Y271" s="12"/>
    </row>
    <row r="272" spans="1:25" x14ac:dyDescent="0.25">
      <c r="A272" s="11"/>
      <c r="B272" s="4"/>
      <c r="D272" s="58"/>
      <c r="E272" s="58"/>
      <c r="H272" s="92"/>
      <c r="X272" s="5"/>
      <c r="Y272" s="12"/>
    </row>
    <row r="273" spans="1:25" x14ac:dyDescent="0.25">
      <c r="A273" s="11"/>
      <c r="B273" s="4"/>
      <c r="H273" s="92"/>
      <c r="X273" s="5"/>
      <c r="Y273" s="12"/>
    </row>
    <row r="274" spans="1:25" x14ac:dyDescent="0.25">
      <c r="A274" s="11"/>
      <c r="B274" s="4"/>
      <c r="H274" s="92"/>
      <c r="X274" s="5"/>
      <c r="Y274" s="12"/>
    </row>
    <row r="275" spans="1:25" x14ac:dyDescent="0.25">
      <c r="A275" s="11"/>
      <c r="B275" s="4"/>
      <c r="H275" s="92"/>
      <c r="X275" s="5"/>
      <c r="Y275" s="12"/>
    </row>
    <row r="276" spans="1:25" x14ac:dyDescent="0.25">
      <c r="A276" s="11"/>
      <c r="B276" s="4"/>
      <c r="H276" s="92"/>
      <c r="X276" s="5"/>
      <c r="Y276" s="12"/>
    </row>
    <row r="277" spans="1:25" x14ac:dyDescent="0.25">
      <c r="A277" s="11"/>
      <c r="B277" s="4"/>
      <c r="H277" s="92"/>
      <c r="X277" s="5"/>
      <c r="Y277" s="12"/>
    </row>
    <row r="278" spans="1:25" x14ac:dyDescent="0.25">
      <c r="A278" s="11"/>
      <c r="B278" s="237" t="str">
        <f>_xlfn.CONCAT('Front Page'!$C$49, " ",'Front Page'!$D$49)</f>
        <v>Figure 4.10 Transmission peak forecast for Ireland</v>
      </c>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9"/>
      <c r="Y278" s="12"/>
    </row>
    <row r="279" spans="1:25" x14ac:dyDescent="0.25">
      <c r="A279" s="11"/>
      <c r="B279" s="240"/>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2"/>
      <c r="Y279" s="12"/>
    </row>
    <row r="280" spans="1:25" x14ac:dyDescent="0.25">
      <c r="A280" s="11"/>
      <c r="B280" s="4"/>
      <c r="X280" s="5"/>
      <c r="Y280" s="12"/>
    </row>
    <row r="281" spans="1:25" x14ac:dyDescent="0.25">
      <c r="A281" s="11"/>
      <c r="B281" s="4"/>
      <c r="D281" s="232" t="s">
        <v>192</v>
      </c>
      <c r="E281" s="234" t="s">
        <v>306</v>
      </c>
      <c r="F281" s="235"/>
      <c r="G281" s="236"/>
      <c r="H281" s="234" t="s">
        <v>286</v>
      </c>
      <c r="I281" s="235"/>
      <c r="J281" s="236"/>
      <c r="X281" s="5"/>
      <c r="Y281" s="12"/>
    </row>
    <row r="282" spans="1:25" ht="30" x14ac:dyDescent="0.25">
      <c r="A282" s="11"/>
      <c r="B282" s="4"/>
      <c r="C282" s="37" t="s">
        <v>2</v>
      </c>
      <c r="D282" s="233"/>
      <c r="E282" s="23" t="s">
        <v>61</v>
      </c>
      <c r="F282" s="23" t="s">
        <v>67</v>
      </c>
      <c r="G282" s="23" t="s">
        <v>62</v>
      </c>
      <c r="H282" s="23" t="s">
        <v>308</v>
      </c>
      <c r="I282" s="23" t="s">
        <v>309</v>
      </c>
      <c r="J282" s="23" t="s">
        <v>310</v>
      </c>
      <c r="X282" s="5"/>
      <c r="Y282" s="12"/>
    </row>
    <row r="283" spans="1:25" x14ac:dyDescent="0.25">
      <c r="A283" s="11"/>
      <c r="B283" s="4"/>
      <c r="C283" s="26">
        <v>2016</v>
      </c>
      <c r="D283" s="84">
        <v>4902.9201999283268</v>
      </c>
      <c r="E283" s="84"/>
      <c r="F283" s="84"/>
      <c r="G283" s="84"/>
      <c r="H283" s="84"/>
      <c r="I283" s="84"/>
      <c r="J283" s="84"/>
      <c r="X283" s="5"/>
      <c r="Y283" s="12"/>
    </row>
    <row r="284" spans="1:25" x14ac:dyDescent="0.25">
      <c r="A284" s="11"/>
      <c r="B284" s="4"/>
      <c r="C284" s="26">
        <v>2017</v>
      </c>
      <c r="D284" s="84">
        <v>5017.2312120270772</v>
      </c>
      <c r="E284" s="84"/>
      <c r="F284" s="84"/>
      <c r="G284" s="84"/>
      <c r="H284" s="84"/>
      <c r="I284" s="84"/>
      <c r="J284" s="84"/>
      <c r="X284" s="5"/>
      <c r="Y284" s="12"/>
    </row>
    <row r="285" spans="1:25" x14ac:dyDescent="0.25">
      <c r="A285" s="11"/>
      <c r="B285" s="4"/>
      <c r="C285" s="26">
        <v>2018</v>
      </c>
      <c r="D285" s="84">
        <v>5126.2702549958267</v>
      </c>
      <c r="E285" s="84"/>
      <c r="F285" s="84"/>
      <c r="G285" s="84"/>
      <c r="H285" s="84"/>
      <c r="I285" s="84"/>
      <c r="J285" s="84"/>
      <c r="X285" s="5"/>
      <c r="Y285" s="12"/>
    </row>
    <row r="286" spans="1:25" x14ac:dyDescent="0.25">
      <c r="A286" s="11"/>
      <c r="B286" s="4"/>
      <c r="C286" s="26">
        <v>2019</v>
      </c>
      <c r="D286" s="84">
        <v>5112.3602549958259</v>
      </c>
      <c r="E286" s="84"/>
      <c r="F286" s="84"/>
      <c r="G286" s="84"/>
      <c r="H286" s="84"/>
      <c r="I286" s="84"/>
      <c r="J286" s="84"/>
      <c r="X286" s="5"/>
      <c r="Y286" s="12"/>
    </row>
    <row r="287" spans="1:25" x14ac:dyDescent="0.25">
      <c r="A287" s="11"/>
      <c r="B287" s="4"/>
      <c r="C287" s="26">
        <v>2020</v>
      </c>
      <c r="D287" s="84">
        <v>5341.0802549958271</v>
      </c>
      <c r="E287" s="84"/>
      <c r="F287" s="84"/>
      <c r="G287" s="84"/>
      <c r="H287" s="84"/>
      <c r="I287" s="84"/>
      <c r="J287" s="84"/>
      <c r="X287" s="5"/>
      <c r="Y287" s="12"/>
    </row>
    <row r="288" spans="1:25" x14ac:dyDescent="0.25">
      <c r="A288" s="11"/>
      <c r="B288" s="4"/>
      <c r="C288" s="26">
        <v>2021</v>
      </c>
      <c r="D288" s="84">
        <v>5505.5497293209328</v>
      </c>
      <c r="E288" s="84"/>
      <c r="F288" s="84"/>
      <c r="G288" s="84"/>
      <c r="H288" s="84"/>
      <c r="I288" s="84"/>
      <c r="J288" s="84"/>
      <c r="X288" s="5"/>
      <c r="Y288" s="12"/>
    </row>
    <row r="289" spans="1:25" x14ac:dyDescent="0.25">
      <c r="A289" s="11"/>
      <c r="B289" s="4"/>
      <c r="C289" s="26">
        <v>2022</v>
      </c>
      <c r="D289" s="84">
        <v>5466.2553770464001</v>
      </c>
      <c r="E289" s="84"/>
      <c r="F289" s="84"/>
      <c r="G289" s="84"/>
      <c r="H289" s="84">
        <v>5486.5940813457491</v>
      </c>
      <c r="I289" s="84">
        <v>5486.5940813457491</v>
      </c>
      <c r="J289" s="84">
        <v>5486.5940813457491</v>
      </c>
      <c r="X289" s="5"/>
      <c r="Y289" s="12"/>
    </row>
    <row r="290" spans="1:25" x14ac:dyDescent="0.25">
      <c r="A290" s="11"/>
      <c r="B290" s="4"/>
      <c r="C290" s="26">
        <v>2023</v>
      </c>
      <c r="D290" s="84">
        <v>5643.4201212696753</v>
      </c>
      <c r="E290" s="84">
        <v>5643.4201212696753</v>
      </c>
      <c r="F290" s="84">
        <v>5643.4201212696753</v>
      </c>
      <c r="G290" s="84">
        <v>5643.4201212696753</v>
      </c>
      <c r="H290" s="84">
        <v>5492.1499959851517</v>
      </c>
      <c r="I290" s="84">
        <v>5754.4331671639829</v>
      </c>
      <c r="J290" s="84">
        <v>5945.5576683039735</v>
      </c>
      <c r="X290" s="5"/>
      <c r="Y290" s="12"/>
    </row>
    <row r="291" spans="1:25" x14ac:dyDescent="0.25">
      <c r="A291" s="11"/>
      <c r="B291" s="4"/>
      <c r="C291" s="26">
        <v>2024</v>
      </c>
      <c r="D291" s="84"/>
      <c r="E291" s="84">
        <v>5652.3797106019492</v>
      </c>
      <c r="F291" s="84">
        <v>5834.2506164015058</v>
      </c>
      <c r="G291" s="84">
        <v>5970.489286644919</v>
      </c>
      <c r="H291" s="84">
        <v>5546.1411931521352</v>
      </c>
      <c r="I291" s="84">
        <v>5911.5324241606668</v>
      </c>
      <c r="J291" s="84">
        <v>6253.1777804583926</v>
      </c>
      <c r="X291" s="5"/>
      <c r="Y291" s="12"/>
    </row>
    <row r="292" spans="1:25" x14ac:dyDescent="0.25">
      <c r="A292" s="11"/>
      <c r="B292" s="4"/>
      <c r="C292" s="26">
        <v>2025</v>
      </c>
      <c r="D292" s="84"/>
      <c r="E292" s="84">
        <v>5735.5032011917292</v>
      </c>
      <c r="F292" s="84">
        <v>6019.766943980273</v>
      </c>
      <c r="G292" s="84">
        <v>6276.2303725864695</v>
      </c>
      <c r="H292" s="84">
        <v>5590.6536995231054</v>
      </c>
      <c r="I292" s="84">
        <v>6079.5537049519289</v>
      </c>
      <c r="J292" s="84">
        <v>6500.3789542556397</v>
      </c>
      <c r="X292" s="5"/>
      <c r="Y292" s="12"/>
    </row>
    <row r="293" spans="1:25" x14ac:dyDescent="0.25">
      <c r="A293" s="11"/>
      <c r="B293" s="4"/>
      <c r="C293" s="26">
        <v>2026</v>
      </c>
      <c r="D293" s="84"/>
      <c r="E293" s="84">
        <v>5815.1330747210795</v>
      </c>
      <c r="F293" s="84">
        <v>6210.6137490781339</v>
      </c>
      <c r="G293" s="84">
        <v>6557.5860645831654</v>
      </c>
      <c r="H293" s="84">
        <v>5658.6035776385843</v>
      </c>
      <c r="I293" s="84">
        <v>6259.6346777967228</v>
      </c>
      <c r="J293" s="84">
        <v>6758.6419206474384</v>
      </c>
      <c r="X293" s="5"/>
      <c r="Y293" s="12"/>
    </row>
    <row r="294" spans="1:25" x14ac:dyDescent="0.25">
      <c r="A294" s="11"/>
      <c r="B294" s="4"/>
      <c r="C294" s="26">
        <v>2027</v>
      </c>
      <c r="D294" s="84"/>
      <c r="E294" s="84">
        <v>5882.7836131278082</v>
      </c>
      <c r="F294" s="84">
        <v>6347.0493081460891</v>
      </c>
      <c r="G294" s="84">
        <v>6754.4419552742957</v>
      </c>
      <c r="H294" s="84">
        <v>5734.2589137950681</v>
      </c>
      <c r="I294" s="84">
        <v>6391.7111678348256</v>
      </c>
      <c r="J294" s="84">
        <v>7017.8648904599513</v>
      </c>
      <c r="X294" s="5"/>
      <c r="Y294" s="12"/>
    </row>
    <row r="295" spans="1:25" x14ac:dyDescent="0.25">
      <c r="A295" s="11"/>
      <c r="B295" s="4"/>
      <c r="C295" s="26">
        <v>2028</v>
      </c>
      <c r="D295" s="84"/>
      <c r="E295" s="84">
        <v>5929.0901507111739</v>
      </c>
      <c r="F295" s="84">
        <v>6456.0134907859729</v>
      </c>
      <c r="G295" s="84">
        <v>6917.4890170370354</v>
      </c>
      <c r="H295" s="84">
        <v>5773.0573202273808</v>
      </c>
      <c r="I295" s="84">
        <v>6506.7586366180276</v>
      </c>
      <c r="J295" s="84">
        <v>7186.3442887469628</v>
      </c>
      <c r="X295" s="5"/>
      <c r="Y295" s="12"/>
    </row>
    <row r="296" spans="1:25" x14ac:dyDescent="0.25">
      <c r="A296" s="11"/>
      <c r="B296" s="4"/>
      <c r="C296" s="26">
        <v>2029</v>
      </c>
      <c r="D296" s="84"/>
      <c r="E296" s="84">
        <v>5948.8633654838113</v>
      </c>
      <c r="F296" s="84">
        <v>6527.2062393402357</v>
      </c>
      <c r="G296" s="84">
        <v>7032.0120588296804</v>
      </c>
      <c r="H296" s="84">
        <v>5806.4592593960588</v>
      </c>
      <c r="I296" s="84">
        <v>6607.0078286443668</v>
      </c>
      <c r="J296" s="84">
        <v>7318.2203971487634</v>
      </c>
      <c r="X296" s="5"/>
      <c r="Y296" s="12"/>
    </row>
    <row r="297" spans="1:25" x14ac:dyDescent="0.25">
      <c r="A297" s="11"/>
      <c r="B297" s="4"/>
      <c r="C297" s="26">
        <v>2030</v>
      </c>
      <c r="D297" s="84"/>
      <c r="E297" s="84">
        <v>5975.3190911543234</v>
      </c>
      <c r="F297" s="84">
        <v>6608.1245398494648</v>
      </c>
      <c r="G297" s="84">
        <v>7141.209497708106</v>
      </c>
      <c r="H297" s="84">
        <v>5862.4147654608669</v>
      </c>
      <c r="I297" s="84">
        <v>6737.0365415842534</v>
      </c>
      <c r="J297" s="84">
        <v>7464.5183881326866</v>
      </c>
      <c r="X297" s="5"/>
      <c r="Y297" s="12"/>
    </row>
    <row r="298" spans="1:25" x14ac:dyDescent="0.25">
      <c r="A298" s="11"/>
      <c r="B298" s="4"/>
      <c r="C298" s="26">
        <v>2031</v>
      </c>
      <c r="D298" s="84"/>
      <c r="E298" s="84">
        <v>6030.7257655128342</v>
      </c>
      <c r="F298" s="84">
        <v>6713.2079672094305</v>
      </c>
      <c r="G298" s="84">
        <v>7245.3660316373025</v>
      </c>
      <c r="H298" s="84">
        <v>5944.8469590939676</v>
      </c>
      <c r="I298" s="84">
        <v>6895.0742783834448</v>
      </c>
      <c r="J298" s="84">
        <v>7641.1440649496863</v>
      </c>
      <c r="X298" s="5"/>
      <c r="Y298" s="12"/>
    </row>
    <row r="299" spans="1:25" x14ac:dyDescent="0.25">
      <c r="A299" s="11"/>
      <c r="B299" s="4"/>
      <c r="C299" s="26">
        <v>2032</v>
      </c>
      <c r="D299" s="84"/>
      <c r="E299" s="84">
        <v>6078.598189430264</v>
      </c>
      <c r="F299" s="84">
        <v>6806.8691171669807</v>
      </c>
      <c r="G299" s="84">
        <v>7336.7244152120147</v>
      </c>
      <c r="H299" s="84">
        <v>6028.985611397673</v>
      </c>
      <c r="I299" s="84">
        <v>7052.4098919145208</v>
      </c>
      <c r="J299" s="84">
        <v>7819.2261153651307</v>
      </c>
      <c r="X299" s="5"/>
      <c r="Y299" s="12"/>
    </row>
    <row r="300" spans="1:25" x14ac:dyDescent="0.25">
      <c r="A300" s="11"/>
      <c r="B300" s="4"/>
      <c r="C300" s="26">
        <v>2033</v>
      </c>
      <c r="D300" s="84"/>
      <c r="E300" s="84">
        <v>6139.4461600401246</v>
      </c>
      <c r="F300" s="84">
        <v>6914.982900588594</v>
      </c>
      <c r="G300" s="84">
        <v>7442.4587554165519</v>
      </c>
      <c r="H300" s="84"/>
      <c r="I300" s="84"/>
      <c r="J300" s="84"/>
      <c r="X300" s="5"/>
      <c r="Y300" s="12"/>
    </row>
    <row r="301" spans="1:25" x14ac:dyDescent="0.25">
      <c r="A301" s="11"/>
      <c r="B301" s="4"/>
      <c r="C301" s="26">
        <v>2034</v>
      </c>
      <c r="D301" s="84"/>
      <c r="E301" s="84">
        <v>6200.5157679238273</v>
      </c>
      <c r="F301" s="84">
        <v>7010.9673594913629</v>
      </c>
      <c r="G301" s="84">
        <v>7549.0341176562815</v>
      </c>
      <c r="H301" s="84"/>
      <c r="I301" s="84"/>
      <c r="J301" s="84"/>
      <c r="X301" s="5"/>
      <c r="Y301" s="12"/>
    </row>
    <row r="302" spans="1:25" x14ac:dyDescent="0.25">
      <c r="A302" s="11"/>
      <c r="B302" s="4"/>
      <c r="X302" s="5"/>
      <c r="Y302" s="12"/>
    </row>
    <row r="303" spans="1:25" x14ac:dyDescent="0.25">
      <c r="A303" s="11"/>
      <c r="B303" s="237" t="str">
        <f>_xlfn.CONCAT('Front Page'!$C$51, " ",'Front Page'!$D$51)</f>
        <v>Figure 4.11 Impact of climate variability in Ireland on peak demand</v>
      </c>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9"/>
      <c r="Y303" s="12"/>
    </row>
    <row r="304" spans="1:25" x14ac:dyDescent="0.25">
      <c r="A304" s="11"/>
      <c r="B304" s="240"/>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2"/>
      <c r="Y304" s="12"/>
    </row>
    <row r="305" spans="1:25" x14ac:dyDescent="0.25">
      <c r="A305" s="11"/>
      <c r="B305" s="4"/>
      <c r="H305" s="92"/>
      <c r="X305" s="5"/>
      <c r="Y305" s="12"/>
    </row>
    <row r="306" spans="1:25" x14ac:dyDescent="0.25">
      <c r="A306" s="11"/>
      <c r="B306" s="4"/>
      <c r="D306" s="232" t="s">
        <v>192</v>
      </c>
      <c r="E306" s="243" t="s">
        <v>323</v>
      </c>
      <c r="F306" s="243"/>
      <c r="G306" s="243"/>
      <c r="H306" s="243"/>
      <c r="I306" s="243"/>
      <c r="J306" s="243"/>
      <c r="X306" s="5"/>
      <c r="Y306" s="12"/>
    </row>
    <row r="307" spans="1:25" ht="60" x14ac:dyDescent="0.25">
      <c r="A307" s="11"/>
      <c r="B307" s="4"/>
      <c r="C307" s="37" t="s">
        <v>2</v>
      </c>
      <c r="D307" s="233"/>
      <c r="E307" s="23" t="s">
        <v>61</v>
      </c>
      <c r="F307" s="23" t="s">
        <v>67</v>
      </c>
      <c r="G307" s="23" t="s">
        <v>62</v>
      </c>
      <c r="H307" s="23" t="s">
        <v>320</v>
      </c>
      <c r="I307" s="23" t="s">
        <v>321</v>
      </c>
      <c r="J307" s="23" t="s">
        <v>322</v>
      </c>
      <c r="X307" s="5"/>
      <c r="Y307" s="12"/>
    </row>
    <row r="308" spans="1:25" x14ac:dyDescent="0.25">
      <c r="A308" s="11"/>
      <c r="B308" s="4"/>
      <c r="C308" s="26">
        <v>2020</v>
      </c>
      <c r="D308" s="61">
        <v>5445.6537611834774</v>
      </c>
      <c r="E308" s="61"/>
      <c r="F308" s="61"/>
      <c r="G308" s="61"/>
      <c r="H308" s="59"/>
      <c r="I308" s="59"/>
      <c r="J308" s="59"/>
      <c r="X308" s="5"/>
      <c r="Y308" s="12"/>
    </row>
    <row r="309" spans="1:25" x14ac:dyDescent="0.25">
      <c r="A309" s="11"/>
      <c r="B309" s="4"/>
      <c r="C309" s="26">
        <v>2021</v>
      </c>
      <c r="D309" s="61">
        <v>5617.573249258925</v>
      </c>
      <c r="E309" s="61"/>
      <c r="F309" s="61"/>
      <c r="G309" s="61"/>
      <c r="H309" s="59"/>
      <c r="I309" s="59"/>
      <c r="J309" s="59"/>
      <c r="X309" s="5"/>
      <c r="Y309" s="12"/>
    </row>
    <row r="310" spans="1:25" x14ac:dyDescent="0.25">
      <c r="A310" s="11"/>
      <c r="B310" s="4"/>
      <c r="C310" s="26">
        <v>2022</v>
      </c>
      <c r="D310" s="61">
        <v>5579.6353786104955</v>
      </c>
      <c r="E310" s="61"/>
      <c r="F310" s="61"/>
      <c r="G310" s="61"/>
      <c r="H310" s="59"/>
      <c r="I310" s="59"/>
      <c r="J310" s="59"/>
      <c r="X310" s="5"/>
      <c r="Y310" s="12"/>
    </row>
    <row r="311" spans="1:25" x14ac:dyDescent="0.25">
      <c r="A311" s="11"/>
      <c r="B311" s="4"/>
      <c r="C311" s="26">
        <v>2023</v>
      </c>
      <c r="D311" s="61">
        <v>5756.8135042213662</v>
      </c>
      <c r="E311" s="61"/>
      <c r="F311" s="61"/>
      <c r="G311" s="61"/>
      <c r="H311" s="59"/>
      <c r="I311" s="59"/>
      <c r="J311" s="59"/>
      <c r="X311" s="5"/>
      <c r="Y311" s="12"/>
    </row>
    <row r="312" spans="1:25" x14ac:dyDescent="0.25">
      <c r="A312" s="11"/>
      <c r="B312" s="4"/>
      <c r="C312" s="26">
        <v>2024</v>
      </c>
      <c r="D312" s="61"/>
      <c r="E312" s="61">
        <v>5765.8573263786411</v>
      </c>
      <c r="F312" s="61">
        <v>5947.7282321781977</v>
      </c>
      <c r="G312" s="61">
        <v>6083.9669024216109</v>
      </c>
      <c r="H312" s="59"/>
      <c r="I312" s="59"/>
      <c r="J312" s="59"/>
      <c r="X312" s="5"/>
      <c r="Y312" s="12"/>
    </row>
    <row r="313" spans="1:25" x14ac:dyDescent="0.25">
      <c r="A313" s="11"/>
      <c r="B313" s="4"/>
      <c r="C313" s="26">
        <v>2025</v>
      </c>
      <c r="D313" s="61"/>
      <c r="E313" s="61">
        <v>5848.8965841434201</v>
      </c>
      <c r="F313" s="61">
        <v>6133.1603269319639</v>
      </c>
      <c r="G313" s="61">
        <v>6389.6237555381604</v>
      </c>
      <c r="H313" s="59">
        <v>203</v>
      </c>
      <c r="I313" s="59">
        <v>211</v>
      </c>
      <c r="J313" s="59">
        <v>211</v>
      </c>
      <c r="X313" s="5"/>
      <c r="Y313" s="12"/>
    </row>
    <row r="314" spans="1:25" x14ac:dyDescent="0.25">
      <c r="A314" s="11"/>
      <c r="B314" s="4"/>
      <c r="C314" s="26">
        <v>2026</v>
      </c>
      <c r="D314" s="61"/>
      <c r="E314" s="61">
        <v>5928.5264576727704</v>
      </c>
      <c r="F314" s="61">
        <v>6324.0071320298248</v>
      </c>
      <c r="G314" s="61">
        <v>6670.9794475348563</v>
      </c>
      <c r="H314" s="59">
        <v>210</v>
      </c>
      <c r="I314" s="59">
        <v>225</v>
      </c>
      <c r="J314" s="59">
        <v>231</v>
      </c>
      <c r="X314" s="5"/>
      <c r="Y314" s="12"/>
    </row>
    <row r="315" spans="1:25" x14ac:dyDescent="0.25">
      <c r="A315" s="11"/>
      <c r="B315" s="4"/>
      <c r="C315" s="26">
        <v>2027</v>
      </c>
      <c r="D315" s="61"/>
      <c r="E315" s="61">
        <v>5996.1769960794991</v>
      </c>
      <c r="F315" s="61">
        <v>6460.44269109778</v>
      </c>
      <c r="G315" s="61">
        <v>6867.8353382259866</v>
      </c>
      <c r="H315" s="59">
        <v>224</v>
      </c>
      <c r="I315" s="59">
        <v>261</v>
      </c>
      <c r="J315" s="59">
        <v>290</v>
      </c>
      <c r="X315" s="5"/>
      <c r="Y315" s="12"/>
    </row>
    <row r="316" spans="1:25" x14ac:dyDescent="0.25">
      <c r="A316" s="11"/>
      <c r="B316" s="4"/>
      <c r="C316" s="26">
        <v>2028</v>
      </c>
      <c r="D316" s="61"/>
      <c r="E316" s="61">
        <v>6042.5677664878658</v>
      </c>
      <c r="F316" s="61">
        <v>6569.4911065626648</v>
      </c>
      <c r="G316" s="61">
        <v>7030.9666328137273</v>
      </c>
      <c r="H316" s="59">
        <v>250</v>
      </c>
      <c r="I316" s="59">
        <v>319</v>
      </c>
      <c r="J316" s="59">
        <v>354</v>
      </c>
      <c r="X316" s="5"/>
      <c r="Y316" s="12"/>
    </row>
    <row r="317" spans="1:25" x14ac:dyDescent="0.25">
      <c r="A317" s="11"/>
      <c r="B317" s="4"/>
      <c r="C317" s="26">
        <v>2029</v>
      </c>
      <c r="D317" s="61"/>
      <c r="E317" s="61">
        <v>6062.2567484355022</v>
      </c>
      <c r="F317" s="61">
        <v>6640.5996222919266</v>
      </c>
      <c r="G317" s="61">
        <v>7145.4054417813713</v>
      </c>
      <c r="H317" s="59">
        <v>290</v>
      </c>
      <c r="I317" s="59">
        <v>373</v>
      </c>
      <c r="J317" s="59">
        <v>414</v>
      </c>
      <c r="X317" s="5"/>
      <c r="Y317" s="12"/>
    </row>
    <row r="318" spans="1:25" x14ac:dyDescent="0.25">
      <c r="A318" s="11"/>
      <c r="B318" s="4"/>
      <c r="C318" s="26">
        <v>2030</v>
      </c>
      <c r="D318" s="61"/>
      <c r="E318" s="61">
        <v>6088.7124741060143</v>
      </c>
      <c r="F318" s="61">
        <v>6721.5179228011557</v>
      </c>
      <c r="G318" s="61">
        <v>7254.6028806597969</v>
      </c>
      <c r="H318" s="59">
        <v>329</v>
      </c>
      <c r="I318" s="59">
        <v>432</v>
      </c>
      <c r="J318" s="59">
        <v>508</v>
      </c>
      <c r="X318" s="5"/>
      <c r="Y318" s="12"/>
    </row>
    <row r="319" spans="1:25" x14ac:dyDescent="0.25">
      <c r="A319" s="11"/>
      <c r="B319" s="4"/>
      <c r="C319" s="26">
        <v>2031</v>
      </c>
      <c r="D319" s="61"/>
      <c r="E319" s="61">
        <v>6144.1191484645251</v>
      </c>
      <c r="F319" s="61">
        <v>6826.6013501611214</v>
      </c>
      <c r="G319" s="61">
        <v>7358.7594145889934</v>
      </c>
      <c r="H319" s="59">
        <v>392</v>
      </c>
      <c r="I319" s="59">
        <v>539</v>
      </c>
      <c r="J319" s="59">
        <v>594</v>
      </c>
      <c r="X319" s="5"/>
      <c r="Y319" s="12"/>
    </row>
    <row r="320" spans="1:25" x14ac:dyDescent="0.25">
      <c r="A320" s="11"/>
      <c r="B320" s="4"/>
      <c r="C320" s="26">
        <v>2032</v>
      </c>
      <c r="D320" s="61"/>
      <c r="E320" s="61">
        <v>6191.9915723819549</v>
      </c>
      <c r="F320" s="61">
        <v>6920.2625001186716</v>
      </c>
      <c r="G320" s="61">
        <v>7450.1177981637056</v>
      </c>
      <c r="H320" s="59">
        <v>475</v>
      </c>
      <c r="I320" s="59">
        <v>606</v>
      </c>
      <c r="J320" s="59">
        <v>663</v>
      </c>
      <c r="X320" s="5"/>
      <c r="Y320" s="12"/>
    </row>
    <row r="321" spans="1:25" x14ac:dyDescent="0.25">
      <c r="A321" s="11"/>
      <c r="B321" s="4"/>
      <c r="C321" s="26">
        <v>2033</v>
      </c>
      <c r="D321" s="61"/>
      <c r="E321" s="61">
        <v>6252.8395429918155</v>
      </c>
      <c r="F321" s="61">
        <v>7028.3762835402849</v>
      </c>
      <c r="G321" s="61">
        <v>7555.8521383682428</v>
      </c>
      <c r="H321" s="59">
        <v>523</v>
      </c>
      <c r="I321" s="59">
        <v>669</v>
      </c>
      <c r="J321" s="59">
        <v>733</v>
      </c>
      <c r="X321" s="5"/>
      <c r="Y321" s="12"/>
    </row>
    <row r="322" spans="1:25" x14ac:dyDescent="0.25">
      <c r="A322" s="11"/>
      <c r="B322" s="4"/>
      <c r="C322" s="26">
        <v>2034</v>
      </c>
      <c r="D322" s="61"/>
      <c r="E322" s="61">
        <v>6313.9091508755182</v>
      </c>
      <c r="F322" s="61">
        <v>7124.3607424430538</v>
      </c>
      <c r="G322" s="61">
        <v>7662.4275006079724</v>
      </c>
      <c r="H322" s="59">
        <v>570</v>
      </c>
      <c r="I322" s="59">
        <v>733</v>
      </c>
      <c r="J322" s="59">
        <v>846</v>
      </c>
      <c r="X322" s="5"/>
      <c r="Y322" s="12"/>
    </row>
    <row r="323" spans="1:25" x14ac:dyDescent="0.25">
      <c r="A323" s="11"/>
      <c r="B323" s="4"/>
      <c r="X323" s="5"/>
      <c r="Y323" s="12"/>
    </row>
    <row r="324" spans="1:25" ht="21" x14ac:dyDescent="0.35">
      <c r="A324" s="11"/>
      <c r="B324" s="72" t="s">
        <v>615</v>
      </c>
      <c r="C324" s="30"/>
      <c r="D324" s="30"/>
      <c r="E324" s="30"/>
      <c r="F324" s="30"/>
      <c r="G324" s="30"/>
      <c r="H324" s="30"/>
      <c r="I324" s="30"/>
      <c r="J324" s="30"/>
      <c r="K324" s="30"/>
      <c r="L324" s="30"/>
      <c r="M324" s="30"/>
      <c r="N324" s="30"/>
      <c r="O324" s="30"/>
      <c r="P324" s="30"/>
      <c r="Q324" s="30"/>
      <c r="R324" s="30"/>
      <c r="S324" s="30"/>
      <c r="T324" s="30"/>
      <c r="U324" s="30"/>
      <c r="V324" s="30"/>
      <c r="W324" s="30"/>
      <c r="X324" s="31"/>
      <c r="Y324" s="12"/>
    </row>
    <row r="325" spans="1:25" x14ac:dyDescent="0.25">
      <c r="A325" s="11"/>
      <c r="B325" s="4"/>
      <c r="X325" s="5"/>
      <c r="Y325" s="12"/>
    </row>
    <row r="326" spans="1:25" x14ac:dyDescent="0.25">
      <c r="A326" s="11"/>
      <c r="B326" s="237" t="str">
        <f>_xlfn.CONCAT('Front Page'!$C$52, " ",'Front Page'!$D$52)</f>
        <v>Figure 4.12 Forecast hourly demand shape in Ireland</v>
      </c>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9"/>
      <c r="Y326" s="12"/>
    </row>
    <row r="327" spans="1:25" x14ac:dyDescent="0.25">
      <c r="A327" s="11"/>
      <c r="B327" s="240"/>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2"/>
      <c r="Y327" s="12"/>
    </row>
    <row r="328" spans="1:25" x14ac:dyDescent="0.25">
      <c r="A328" s="11"/>
      <c r="B328" s="4"/>
      <c r="X328" s="5"/>
      <c r="Y328" s="12"/>
    </row>
    <row r="329" spans="1:25" x14ac:dyDescent="0.25">
      <c r="A329" s="11"/>
      <c r="B329" s="4"/>
      <c r="D329" s="243" t="s">
        <v>323</v>
      </c>
      <c r="E329" s="243"/>
      <c r="F329" s="243"/>
      <c r="G329" s="243"/>
      <c r="H329" s="243"/>
      <c r="I329" s="243"/>
      <c r="J329" s="243"/>
      <c r="K329" s="243"/>
      <c r="L329" s="243"/>
      <c r="M329" s="243"/>
      <c r="X329" s="5"/>
      <c r="Y329" s="12"/>
    </row>
    <row r="330" spans="1:25" x14ac:dyDescent="0.25">
      <c r="A330" s="11"/>
      <c r="B330" s="4"/>
      <c r="C330" s="37" t="s">
        <v>325</v>
      </c>
      <c r="D330" s="37">
        <v>2025</v>
      </c>
      <c r="E330" s="37">
        <v>2026</v>
      </c>
      <c r="F330" s="37">
        <v>2027</v>
      </c>
      <c r="G330" s="37">
        <v>2028</v>
      </c>
      <c r="H330" s="37">
        <v>2029</v>
      </c>
      <c r="I330" s="37">
        <v>2030</v>
      </c>
      <c r="J330" s="37">
        <v>2031</v>
      </c>
      <c r="K330" s="37">
        <v>2032</v>
      </c>
      <c r="L330" s="37">
        <v>2033</v>
      </c>
      <c r="M330" s="37">
        <v>2034</v>
      </c>
      <c r="X330" s="5"/>
      <c r="Y330" s="12"/>
    </row>
    <row r="331" spans="1:25" x14ac:dyDescent="0.25">
      <c r="A331" s="11"/>
      <c r="B331" s="4"/>
      <c r="C331" s="26">
        <v>1</v>
      </c>
      <c r="D331" s="61">
        <v>3706.1698630136984</v>
      </c>
      <c r="E331" s="61">
        <v>3956.4164383561642</v>
      </c>
      <c r="F331" s="61">
        <v>4217.3150684931506</v>
      </c>
      <c r="G331" s="61">
        <v>4434.8633879781419</v>
      </c>
      <c r="H331" s="61">
        <v>4691.7863013698634</v>
      </c>
      <c r="I331" s="61">
        <v>4896.5917808219174</v>
      </c>
      <c r="J331" s="61">
        <v>5127.4328767123288</v>
      </c>
      <c r="K331" s="61">
        <v>5329.5874316939889</v>
      </c>
      <c r="L331" s="61">
        <v>5549.0301369863009</v>
      </c>
      <c r="M331" s="61">
        <v>5736.3041095890412</v>
      </c>
      <c r="X331" s="5"/>
      <c r="Y331" s="12"/>
    </row>
    <row r="332" spans="1:25" x14ac:dyDescent="0.25">
      <c r="A332" s="11"/>
      <c r="B332" s="4"/>
      <c r="C332" s="26">
        <v>2</v>
      </c>
      <c r="D332" s="61">
        <v>3523.3041095890412</v>
      </c>
      <c r="E332" s="61">
        <v>3771.9287671232878</v>
      </c>
      <c r="F332" s="61">
        <v>4033.7863013698629</v>
      </c>
      <c r="G332" s="61">
        <v>4250.0136612021861</v>
      </c>
      <c r="H332" s="61">
        <v>4513.7561643835616</v>
      </c>
      <c r="I332" s="61">
        <v>4725.1232876712329</v>
      </c>
      <c r="J332" s="61">
        <v>4966.3287671232874</v>
      </c>
      <c r="K332" s="61">
        <v>5179.1174863387978</v>
      </c>
      <c r="L332" s="61">
        <v>5410.6027397260277</v>
      </c>
      <c r="M332" s="61">
        <v>5609.2438356164384</v>
      </c>
      <c r="X332" s="5"/>
      <c r="Y332" s="12"/>
    </row>
    <row r="333" spans="1:25" x14ac:dyDescent="0.25">
      <c r="A333" s="11"/>
      <c r="B333" s="4"/>
      <c r="C333" s="26">
        <v>3</v>
      </c>
      <c r="D333" s="61">
        <v>3406.7424657534248</v>
      </c>
      <c r="E333" s="61">
        <v>3654.3671232876713</v>
      </c>
      <c r="F333" s="61">
        <v>3917.8054794520549</v>
      </c>
      <c r="G333" s="61">
        <v>4133.978142076503</v>
      </c>
      <c r="H333" s="61">
        <v>4401.813698630137</v>
      </c>
      <c r="I333" s="61">
        <v>4617.4383561643835</v>
      </c>
      <c r="J333" s="61">
        <v>4865.8821917808218</v>
      </c>
      <c r="K333" s="61">
        <v>5086.2540983606559</v>
      </c>
      <c r="L333" s="61">
        <v>5326.0410958904113</v>
      </c>
      <c r="M333" s="61">
        <v>5531.7698630136983</v>
      </c>
      <c r="X333" s="5"/>
      <c r="Y333" s="12"/>
    </row>
    <row r="334" spans="1:25" x14ac:dyDescent="0.25">
      <c r="A334" s="11"/>
      <c r="B334" s="4"/>
      <c r="C334" s="26">
        <v>4</v>
      </c>
      <c r="D334" s="61">
        <v>3349.2164383561644</v>
      </c>
      <c r="E334" s="61">
        <v>3596.6410958904112</v>
      </c>
      <c r="F334" s="61">
        <v>3860.66301369863</v>
      </c>
      <c r="G334" s="61">
        <v>4077.1393442622953</v>
      </c>
      <c r="H334" s="61">
        <v>4346.9561643835614</v>
      </c>
      <c r="I334" s="61">
        <v>4564.5616438356165</v>
      </c>
      <c r="J334" s="61">
        <v>4816.7424657534248</v>
      </c>
      <c r="K334" s="61">
        <v>5041.0846994535523</v>
      </c>
      <c r="L334" s="61">
        <v>5285.1972602739725</v>
      </c>
      <c r="M334" s="61">
        <v>5494.5534246575344</v>
      </c>
      <c r="X334" s="5"/>
      <c r="Y334" s="12"/>
    </row>
    <row r="335" spans="1:25" x14ac:dyDescent="0.25">
      <c r="A335" s="11"/>
      <c r="B335" s="4"/>
      <c r="C335" s="26">
        <v>5</v>
      </c>
      <c r="D335" s="61">
        <v>3339.131506849315</v>
      </c>
      <c r="E335" s="61">
        <v>3570.9424657534246</v>
      </c>
      <c r="F335" s="61">
        <v>3813.0849315068494</v>
      </c>
      <c r="G335" s="61">
        <v>3996.8606557377047</v>
      </c>
      <c r="H335" s="61">
        <v>4230.6520547945202</v>
      </c>
      <c r="I335" s="61">
        <v>4425.1917808219177</v>
      </c>
      <c r="J335" s="61">
        <v>4653.8410958904105</v>
      </c>
      <c r="K335" s="61">
        <v>4858.898907103825</v>
      </c>
      <c r="L335" s="61">
        <v>5088.5616438356165</v>
      </c>
      <c r="M335" s="61">
        <v>5286.5123287671231</v>
      </c>
      <c r="X335" s="5"/>
      <c r="Y335" s="12"/>
    </row>
    <row r="336" spans="1:25" x14ac:dyDescent="0.25">
      <c r="A336" s="11"/>
      <c r="B336" s="4"/>
      <c r="C336" s="26">
        <v>6</v>
      </c>
      <c r="D336" s="61">
        <v>3431.2082191780823</v>
      </c>
      <c r="E336" s="61">
        <v>3648.8493150684931</v>
      </c>
      <c r="F336" s="61">
        <v>3870.0630136986301</v>
      </c>
      <c r="G336" s="61">
        <v>4024.3606557377047</v>
      </c>
      <c r="H336" s="61">
        <v>4224.4136986301373</v>
      </c>
      <c r="I336" s="61">
        <v>4395.860273972603</v>
      </c>
      <c r="J336" s="61">
        <v>4598.2657534246573</v>
      </c>
      <c r="K336" s="61">
        <v>4779.6830601092897</v>
      </c>
      <c r="L336" s="61">
        <v>4988.5726027397259</v>
      </c>
      <c r="M336" s="61">
        <v>5168.186301369863</v>
      </c>
      <c r="X336" s="5"/>
      <c r="Y336" s="12"/>
    </row>
    <row r="337" spans="1:25" x14ac:dyDescent="0.25">
      <c r="A337" s="11"/>
      <c r="B337" s="4"/>
      <c r="C337" s="26">
        <v>7</v>
      </c>
      <c r="D337" s="61">
        <v>3764.0821917808221</v>
      </c>
      <c r="E337" s="61">
        <v>3969.476712328767</v>
      </c>
      <c r="F337" s="61">
        <v>4169.1123287671235</v>
      </c>
      <c r="G337" s="61">
        <v>4299.2622950819668</v>
      </c>
      <c r="H337" s="61">
        <v>4466.6657534246579</v>
      </c>
      <c r="I337" s="61">
        <v>4612.0082191780821</v>
      </c>
      <c r="J337" s="61">
        <v>4781.3698630136987</v>
      </c>
      <c r="K337" s="61">
        <v>4930.8497267759567</v>
      </c>
      <c r="L337" s="61">
        <v>5109.1753424657536</v>
      </c>
      <c r="M337" s="61">
        <v>5261.8904109589039</v>
      </c>
      <c r="X337" s="5"/>
      <c r="Y337" s="12"/>
    </row>
    <row r="338" spans="1:25" x14ac:dyDescent="0.25">
      <c r="A338" s="11"/>
      <c r="B338" s="4"/>
      <c r="C338" s="26">
        <v>8</v>
      </c>
      <c r="D338" s="61">
        <v>4242.1424657534244</v>
      </c>
      <c r="E338" s="61">
        <v>4433.9863013698632</v>
      </c>
      <c r="F338" s="61">
        <v>4603.7452054794521</v>
      </c>
      <c r="G338" s="61">
        <v>4706.2377049180332</v>
      </c>
      <c r="H338" s="61">
        <v>4829.0191780821915</v>
      </c>
      <c r="I338" s="61">
        <v>4939.4767123287675</v>
      </c>
      <c r="J338" s="61">
        <v>5064.7589041095889</v>
      </c>
      <c r="K338" s="61">
        <v>5172.7595628415302</v>
      </c>
      <c r="L338" s="61">
        <v>5310.9397260273972</v>
      </c>
      <c r="M338" s="61">
        <v>5429.8082191780823</v>
      </c>
      <c r="X338" s="5"/>
      <c r="Y338" s="12"/>
    </row>
    <row r="339" spans="1:25" x14ac:dyDescent="0.25">
      <c r="A339" s="11"/>
      <c r="B339" s="4"/>
      <c r="C339" s="26">
        <v>9</v>
      </c>
      <c r="D339" s="61">
        <v>4553.8849315068492</v>
      </c>
      <c r="E339" s="61">
        <v>4741.8958904109586</v>
      </c>
      <c r="F339" s="61">
        <v>4898.8794520547945</v>
      </c>
      <c r="G339" s="61">
        <v>4995.7185792349728</v>
      </c>
      <c r="H339" s="61">
        <v>5100.8356164383558</v>
      </c>
      <c r="I339" s="61">
        <v>5199.1452054794518</v>
      </c>
      <c r="J339" s="61">
        <v>5306.5863013698627</v>
      </c>
      <c r="K339" s="61">
        <v>5397.0956284153008</v>
      </c>
      <c r="L339" s="61">
        <v>5516.7561643835616</v>
      </c>
      <c r="M339" s="61">
        <v>5619.9178082191784</v>
      </c>
      <c r="X339" s="5"/>
      <c r="Y339" s="12"/>
    </row>
    <row r="340" spans="1:25" x14ac:dyDescent="0.25">
      <c r="A340" s="11"/>
      <c r="B340" s="4"/>
      <c r="C340" s="26">
        <v>10</v>
      </c>
      <c r="D340" s="61">
        <v>4683.6410958904107</v>
      </c>
      <c r="E340" s="61">
        <v>4869.7726027397257</v>
      </c>
      <c r="F340" s="61">
        <v>5020.7808219178078</v>
      </c>
      <c r="G340" s="61">
        <v>5113.9972677595624</v>
      </c>
      <c r="H340" s="61">
        <v>5210.3205479452054</v>
      </c>
      <c r="I340" s="61">
        <v>5302.9369863013699</v>
      </c>
      <c r="J340" s="61">
        <v>5402.4602739726024</v>
      </c>
      <c r="K340" s="61">
        <v>5485.3251366120221</v>
      </c>
      <c r="L340" s="61">
        <v>5597.1561643835612</v>
      </c>
      <c r="M340" s="61">
        <v>5693.7506849315068</v>
      </c>
      <c r="X340" s="5"/>
      <c r="Y340" s="12"/>
    </row>
    <row r="341" spans="1:25" x14ac:dyDescent="0.25">
      <c r="A341" s="11"/>
      <c r="B341" s="4"/>
      <c r="C341" s="26">
        <v>11</v>
      </c>
      <c r="D341" s="61">
        <v>4777.7945205479455</v>
      </c>
      <c r="E341" s="61">
        <v>4970.9424657534246</v>
      </c>
      <c r="F341" s="61">
        <v>5131.9342465753425</v>
      </c>
      <c r="G341" s="61">
        <v>5247.7459016393441</v>
      </c>
      <c r="H341" s="61">
        <v>5366.0739726027396</v>
      </c>
      <c r="I341" s="61">
        <v>5465.9561643835614</v>
      </c>
      <c r="J341" s="61">
        <v>5570.1287671232876</v>
      </c>
      <c r="K341" s="61">
        <v>5655.2759562841529</v>
      </c>
      <c r="L341" s="61">
        <v>5765.4273972602741</v>
      </c>
      <c r="M341" s="61">
        <v>5860.4547945205477</v>
      </c>
      <c r="X341" s="5"/>
      <c r="Y341" s="12"/>
    </row>
    <row r="342" spans="1:25" x14ac:dyDescent="0.25">
      <c r="A342" s="11"/>
      <c r="B342" s="4"/>
      <c r="C342" s="26">
        <v>12</v>
      </c>
      <c r="D342" s="61">
        <v>4802.1917808219177</v>
      </c>
      <c r="E342" s="61">
        <v>4992.2684931506847</v>
      </c>
      <c r="F342" s="61">
        <v>5150.3205479452054</v>
      </c>
      <c r="G342" s="61">
        <v>5264.833333333333</v>
      </c>
      <c r="H342" s="61">
        <v>5382.3917808219176</v>
      </c>
      <c r="I342" s="61">
        <v>5479.0547945205481</v>
      </c>
      <c r="J342" s="61">
        <v>5579.6027397260277</v>
      </c>
      <c r="K342" s="61">
        <v>5661.6311475409839</v>
      </c>
      <c r="L342" s="61">
        <v>5769.0383561643839</v>
      </c>
      <c r="M342" s="61">
        <v>5861.5479452054797</v>
      </c>
      <c r="X342" s="5"/>
      <c r="Y342" s="12"/>
    </row>
    <row r="343" spans="1:25" x14ac:dyDescent="0.25">
      <c r="A343" s="11"/>
      <c r="B343" s="4"/>
      <c r="C343" s="26">
        <v>13</v>
      </c>
      <c r="D343" s="61">
        <v>4805.0821917808216</v>
      </c>
      <c r="E343" s="61">
        <v>4993.5753424657532</v>
      </c>
      <c r="F343" s="61">
        <v>5150.2958904109591</v>
      </c>
      <c r="G343" s="61">
        <v>5263.5956284153008</v>
      </c>
      <c r="H343" s="61">
        <v>5380.2684931506847</v>
      </c>
      <c r="I343" s="61">
        <v>5475.9616438356161</v>
      </c>
      <c r="J343" s="61">
        <v>5575.7561643835616</v>
      </c>
      <c r="K343" s="61">
        <v>5657.1174863387978</v>
      </c>
      <c r="L343" s="61">
        <v>5764.1616438356168</v>
      </c>
      <c r="M343" s="61">
        <v>5856.3945205479449</v>
      </c>
      <c r="X343" s="5"/>
      <c r="Y343" s="12"/>
    </row>
    <row r="344" spans="1:25" x14ac:dyDescent="0.25">
      <c r="A344" s="11"/>
      <c r="B344" s="4"/>
      <c r="C344" s="26">
        <v>14</v>
      </c>
      <c r="D344" s="61">
        <v>4750.2</v>
      </c>
      <c r="E344" s="61">
        <v>4937.9397260273972</v>
      </c>
      <c r="F344" s="61">
        <v>5094.8027397260275</v>
      </c>
      <c r="G344" s="61">
        <v>5205.109289617486</v>
      </c>
      <c r="H344" s="61">
        <v>5320.58904109589</v>
      </c>
      <c r="I344" s="61">
        <v>5417.4602739726024</v>
      </c>
      <c r="J344" s="61">
        <v>5519.7643835616436</v>
      </c>
      <c r="K344" s="61">
        <v>5603.9590163934427</v>
      </c>
      <c r="L344" s="61">
        <v>5714.4657534246571</v>
      </c>
      <c r="M344" s="61">
        <v>5809.7917808219181</v>
      </c>
      <c r="X344" s="5"/>
      <c r="Y344" s="12"/>
    </row>
    <row r="345" spans="1:25" x14ac:dyDescent="0.25">
      <c r="A345" s="11"/>
      <c r="B345" s="4"/>
      <c r="C345" s="26">
        <v>15</v>
      </c>
      <c r="D345" s="61">
        <v>4695.5232876712325</v>
      </c>
      <c r="E345" s="61">
        <v>4883.6082191780824</v>
      </c>
      <c r="F345" s="61">
        <v>5042.1095890410961</v>
      </c>
      <c r="G345" s="61">
        <v>5152.5956284153008</v>
      </c>
      <c r="H345" s="61">
        <v>5270.4712328767127</v>
      </c>
      <c r="I345" s="61">
        <v>5369.3917808219176</v>
      </c>
      <c r="J345" s="61">
        <v>5474.9342465753425</v>
      </c>
      <c r="K345" s="61">
        <v>5562.3005464480875</v>
      </c>
      <c r="L345" s="61">
        <v>5676.5068493150684</v>
      </c>
      <c r="M345" s="61">
        <v>5774.9863013698632</v>
      </c>
      <c r="X345" s="5"/>
      <c r="Y345" s="12"/>
    </row>
    <row r="346" spans="1:25" x14ac:dyDescent="0.25">
      <c r="A346" s="11"/>
      <c r="B346" s="4"/>
      <c r="C346" s="37">
        <v>16</v>
      </c>
      <c r="D346" s="61">
        <v>4708.5479452054797</v>
      </c>
      <c r="E346" s="61">
        <v>4896.6602739726031</v>
      </c>
      <c r="F346" s="61">
        <v>5054.6712328767126</v>
      </c>
      <c r="G346" s="61">
        <v>5164.9699453551912</v>
      </c>
      <c r="H346" s="61">
        <v>5281.9972602739726</v>
      </c>
      <c r="I346" s="61">
        <v>5380.6602739726031</v>
      </c>
      <c r="J346" s="61">
        <v>5485.5452054794523</v>
      </c>
      <c r="K346" s="61">
        <v>5572.289617486339</v>
      </c>
      <c r="L346" s="61">
        <v>5685.6465753424654</v>
      </c>
      <c r="M346" s="61">
        <v>5783.5643835616438</v>
      </c>
      <c r="X346" s="5"/>
      <c r="Y346" s="12"/>
    </row>
    <row r="347" spans="1:25" x14ac:dyDescent="0.25">
      <c r="A347" s="11"/>
      <c r="B347" s="4"/>
      <c r="C347" s="26">
        <v>17</v>
      </c>
      <c r="D347" s="61">
        <v>4818.5287671232873</v>
      </c>
      <c r="E347" s="61">
        <v>4996.2493150684932</v>
      </c>
      <c r="F347" s="61">
        <v>5136.3041095890412</v>
      </c>
      <c r="G347" s="61">
        <v>5223.3306010928964</v>
      </c>
      <c r="H347" s="61">
        <v>5311.3342465753421</v>
      </c>
      <c r="I347" s="61">
        <v>5394.2465753424658</v>
      </c>
      <c r="J347" s="61">
        <v>5481.8630136986303</v>
      </c>
      <c r="K347" s="61">
        <v>5553.5710382513662</v>
      </c>
      <c r="L347" s="61">
        <v>5654.5315068493155</v>
      </c>
      <c r="M347" s="61">
        <v>5742.0164383561641</v>
      </c>
      <c r="X347" s="5"/>
      <c r="Y347" s="12"/>
    </row>
    <row r="348" spans="1:25" x14ac:dyDescent="0.25">
      <c r="A348" s="11"/>
      <c r="B348" s="4"/>
      <c r="C348" s="26">
        <v>18</v>
      </c>
      <c r="D348" s="61">
        <v>4924.6054794520551</v>
      </c>
      <c r="E348" s="61">
        <v>5075.2191780821922</v>
      </c>
      <c r="F348" s="61">
        <v>5187.0876712328763</v>
      </c>
      <c r="G348" s="61">
        <v>5245.9535519125684</v>
      </c>
      <c r="H348" s="61">
        <v>5303.6328767123287</v>
      </c>
      <c r="I348" s="61">
        <v>5364.2410958904111</v>
      </c>
      <c r="J348" s="61">
        <v>5457.3095890410959</v>
      </c>
      <c r="K348" s="61">
        <v>5534.4234972677596</v>
      </c>
      <c r="L348" s="61">
        <v>5639.1726027397262</v>
      </c>
      <c r="M348" s="61">
        <v>5729.7780821917804</v>
      </c>
      <c r="X348" s="5"/>
      <c r="Y348" s="12"/>
    </row>
    <row r="349" spans="1:25" x14ac:dyDescent="0.25">
      <c r="A349" s="11"/>
      <c r="B349" s="4"/>
      <c r="C349" s="26">
        <v>19</v>
      </c>
      <c r="D349" s="61">
        <v>4938.868493150685</v>
      </c>
      <c r="E349" s="61">
        <v>5093.6684931506852</v>
      </c>
      <c r="F349" s="61">
        <v>5207.6493150684928</v>
      </c>
      <c r="G349" s="61">
        <v>5266.2759562841529</v>
      </c>
      <c r="H349" s="61">
        <v>5320.4876712328769</v>
      </c>
      <c r="I349" s="61">
        <v>5383.6109589041098</v>
      </c>
      <c r="J349" s="61">
        <v>5478.8301369863011</v>
      </c>
      <c r="K349" s="61">
        <v>5557.289617486339</v>
      </c>
      <c r="L349" s="61">
        <v>5662.5753424657532</v>
      </c>
      <c r="M349" s="61">
        <v>5753.4465753424656</v>
      </c>
      <c r="X349" s="5"/>
      <c r="Y349" s="12"/>
    </row>
    <row r="350" spans="1:25" x14ac:dyDescent="0.25">
      <c r="A350" s="11"/>
      <c r="B350" s="4"/>
      <c r="C350" s="26">
        <v>20</v>
      </c>
      <c r="D350" s="61">
        <v>4839.2356164383564</v>
      </c>
      <c r="E350" s="61">
        <v>4998.9315068493152</v>
      </c>
      <c r="F350" s="61">
        <v>5119.9890410958906</v>
      </c>
      <c r="G350" s="61">
        <v>5184.7677595628411</v>
      </c>
      <c r="H350" s="61">
        <v>5247.0904109589037</v>
      </c>
      <c r="I350" s="61">
        <v>5318.2794520547941</v>
      </c>
      <c r="J350" s="61">
        <v>5423.1835616438357</v>
      </c>
      <c r="K350" s="61">
        <v>5510.6147540983602</v>
      </c>
      <c r="L350" s="61">
        <v>5624.4876712328769</v>
      </c>
      <c r="M350" s="61">
        <v>5723.0904109589037</v>
      </c>
      <c r="X350" s="5"/>
      <c r="Y350" s="12"/>
    </row>
    <row r="351" spans="1:25" x14ac:dyDescent="0.25">
      <c r="A351" s="11"/>
      <c r="B351" s="4"/>
      <c r="C351" s="26">
        <v>21</v>
      </c>
      <c r="D351" s="61">
        <v>4788.4684931506845</v>
      </c>
      <c r="E351" s="61">
        <v>4993.5150684931505</v>
      </c>
      <c r="F351" s="61">
        <v>5165.4849315068495</v>
      </c>
      <c r="G351" s="61">
        <v>5290.5027322404376</v>
      </c>
      <c r="H351" s="61">
        <v>5414.1260273972603</v>
      </c>
      <c r="I351" s="61">
        <v>5528.2301369863017</v>
      </c>
      <c r="J351" s="61">
        <v>5647.9232876712331</v>
      </c>
      <c r="K351" s="61">
        <v>5746.1475409836066</v>
      </c>
      <c r="L351" s="61">
        <v>5867.0054794520547</v>
      </c>
      <c r="M351" s="61">
        <v>5969.9835616438359</v>
      </c>
      <c r="X351" s="5"/>
      <c r="Y351" s="12"/>
    </row>
    <row r="352" spans="1:25" x14ac:dyDescent="0.25">
      <c r="A352" s="11"/>
      <c r="B352" s="4"/>
      <c r="C352" s="26">
        <v>22</v>
      </c>
      <c r="D352" s="61">
        <v>4518.783561643836</v>
      </c>
      <c r="E352" s="61">
        <v>4729.5287671232873</v>
      </c>
      <c r="F352" s="61">
        <v>4914.7424657534248</v>
      </c>
      <c r="G352" s="61">
        <v>5047.4480874316941</v>
      </c>
      <c r="H352" s="61">
        <v>5188.0547945205481</v>
      </c>
      <c r="I352" s="61">
        <v>5315.5780821917806</v>
      </c>
      <c r="J352" s="61">
        <v>5453.4575342465751</v>
      </c>
      <c r="K352" s="61">
        <v>5569.3661202185795</v>
      </c>
      <c r="L352" s="61">
        <v>5708.2794520547941</v>
      </c>
      <c r="M352" s="61">
        <v>5827.0164383561641</v>
      </c>
      <c r="X352" s="5"/>
      <c r="Y352" s="12"/>
    </row>
    <row r="353" spans="1:25" x14ac:dyDescent="0.25">
      <c r="A353" s="11"/>
      <c r="B353" s="4"/>
      <c r="C353" s="26">
        <v>23</v>
      </c>
      <c r="D353" s="61">
        <v>4144.9068493150689</v>
      </c>
      <c r="E353" s="61">
        <v>4361.3863013698628</v>
      </c>
      <c r="F353" s="61">
        <v>4561.898630136986</v>
      </c>
      <c r="G353" s="61">
        <v>4701.4863387978139</v>
      </c>
      <c r="H353" s="61">
        <v>4861.1260273972603</v>
      </c>
      <c r="I353" s="61">
        <v>5005.4712328767127</v>
      </c>
      <c r="J353" s="61">
        <v>5167.271232876712</v>
      </c>
      <c r="K353" s="61">
        <v>5307.0300546448088</v>
      </c>
      <c r="L353" s="61">
        <v>5471.8547945205482</v>
      </c>
      <c r="M353" s="61">
        <v>5613.8739726027397</v>
      </c>
      <c r="X353" s="5"/>
      <c r="Y353" s="12"/>
    </row>
    <row r="354" spans="1:25" x14ac:dyDescent="0.25">
      <c r="A354" s="11"/>
      <c r="B354" s="4"/>
      <c r="C354" s="26">
        <v>24</v>
      </c>
      <c r="D354" s="61">
        <v>3884.3616438356166</v>
      </c>
      <c r="E354" s="61">
        <v>4104.0383561643839</v>
      </c>
      <c r="F354" s="61">
        <v>4314.2986301369865</v>
      </c>
      <c r="G354" s="61">
        <v>4460.0273224043713</v>
      </c>
      <c r="H354" s="61">
        <v>4632.8739726027397</v>
      </c>
      <c r="I354" s="61">
        <v>4787.1534246575338</v>
      </c>
      <c r="J354" s="61">
        <v>4963.1150684931508</v>
      </c>
      <c r="K354" s="61">
        <v>5117.6857923497264</v>
      </c>
      <c r="L354" s="61">
        <v>5297.9452054794519</v>
      </c>
      <c r="M354" s="61">
        <v>5453.232876712329</v>
      </c>
      <c r="X354" s="5"/>
      <c r="Y354" s="12"/>
    </row>
    <row r="355" spans="1:25" x14ac:dyDescent="0.25">
      <c r="A355" s="11"/>
      <c r="B355" s="4"/>
      <c r="X355" s="5"/>
      <c r="Y355" s="12"/>
    </row>
    <row r="356" spans="1:25" x14ac:dyDescent="0.25">
      <c r="A356" s="11"/>
      <c r="B356" s="237" t="str">
        <f>_xlfn.CONCAT('Front Page'!$C$53, " ",'Front Page'!$D$53)</f>
        <v>Figure 4.13 Electric vehicle charging profiles</v>
      </c>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9"/>
      <c r="Y356" s="12"/>
    </row>
    <row r="357" spans="1:25" x14ac:dyDescent="0.25">
      <c r="A357" s="11"/>
      <c r="B357" s="240"/>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2"/>
      <c r="Y357" s="12"/>
    </row>
    <row r="358" spans="1:25" x14ac:dyDescent="0.25">
      <c r="A358" s="11"/>
      <c r="B358" s="4"/>
      <c r="X358" s="5"/>
      <c r="Y358" s="12"/>
    </row>
    <row r="359" spans="1:25" x14ac:dyDescent="0.25">
      <c r="A359" s="11"/>
      <c r="B359" s="4"/>
      <c r="C359" s="37" t="s">
        <v>325</v>
      </c>
      <c r="D359" s="37" t="s">
        <v>326</v>
      </c>
      <c r="E359" s="37" t="s">
        <v>327</v>
      </c>
      <c r="X359" s="5"/>
      <c r="Y359" s="12"/>
    </row>
    <row r="360" spans="1:25" x14ac:dyDescent="0.25">
      <c r="A360" s="11"/>
      <c r="B360" s="4"/>
      <c r="C360" s="26">
        <v>0</v>
      </c>
      <c r="D360" s="62">
        <v>3.322807892689425E-2</v>
      </c>
      <c r="E360" s="62">
        <v>0.105</v>
      </c>
      <c r="X360" s="5"/>
      <c r="Y360" s="12"/>
    </row>
    <row r="361" spans="1:25" x14ac:dyDescent="0.25">
      <c r="A361" s="11"/>
      <c r="B361" s="4"/>
      <c r="C361" s="26">
        <v>1</v>
      </c>
      <c r="D361" s="62">
        <v>2.168691980530376E-2</v>
      </c>
      <c r="E361" s="62">
        <v>0.105</v>
      </c>
      <c r="X361" s="5"/>
      <c r="Y361" s="12"/>
    </row>
    <row r="362" spans="1:25" x14ac:dyDescent="0.25">
      <c r="A362" s="11"/>
      <c r="B362" s="4"/>
      <c r="C362" s="26">
        <v>2</v>
      </c>
      <c r="D362" s="62">
        <v>1.3273265729704227E-2</v>
      </c>
      <c r="E362" s="62">
        <v>0.105</v>
      </c>
      <c r="X362" s="5"/>
      <c r="Y362" s="12"/>
    </row>
    <row r="363" spans="1:25" x14ac:dyDescent="0.25">
      <c r="A363" s="11"/>
      <c r="B363" s="4"/>
      <c r="C363" s="26">
        <v>3</v>
      </c>
      <c r="D363" s="62">
        <v>8.4423798111597781E-3</v>
      </c>
      <c r="E363" s="62">
        <v>7.5999999999999998E-2</v>
      </c>
      <c r="X363" s="5"/>
      <c r="Y363" s="12"/>
    </row>
    <row r="364" spans="1:25" x14ac:dyDescent="0.25">
      <c r="A364" s="11"/>
      <c r="B364" s="4"/>
      <c r="C364" s="26">
        <v>4</v>
      </c>
      <c r="D364" s="62">
        <v>6.2729913913372832E-3</v>
      </c>
      <c r="E364" s="62">
        <v>0.05</v>
      </c>
      <c r="X364" s="5"/>
      <c r="Y364" s="12"/>
    </row>
    <row r="365" spans="1:25" x14ac:dyDescent="0.25">
      <c r="A365" s="11"/>
      <c r="B365" s="4"/>
      <c r="C365" s="26">
        <v>5</v>
      </c>
      <c r="D365" s="62">
        <v>5.8385511614416942E-3</v>
      </c>
      <c r="E365" s="62">
        <v>0.03</v>
      </c>
      <c r="X365" s="5"/>
      <c r="Y365" s="12"/>
    </row>
    <row r="366" spans="1:25" x14ac:dyDescent="0.25">
      <c r="A366" s="11"/>
      <c r="B366" s="4"/>
      <c r="C366" s="26">
        <v>6</v>
      </c>
      <c r="D366" s="62">
        <v>8.5724905451991656E-3</v>
      </c>
      <c r="E366" s="62">
        <v>0.01</v>
      </c>
      <c r="X366" s="5"/>
      <c r="Y366" s="12"/>
    </row>
    <row r="367" spans="1:25" x14ac:dyDescent="0.25">
      <c r="A367" s="11"/>
      <c r="B367" s="4"/>
      <c r="C367" s="26">
        <v>7</v>
      </c>
      <c r="D367" s="62">
        <v>2.0096369247299573E-2</v>
      </c>
      <c r="E367" s="62">
        <v>0.01</v>
      </c>
      <c r="X367" s="5"/>
      <c r="Y367" s="12"/>
    </row>
    <row r="368" spans="1:25" x14ac:dyDescent="0.25">
      <c r="A368" s="11"/>
      <c r="B368" s="4"/>
      <c r="C368" s="26">
        <v>8</v>
      </c>
      <c r="D368" s="62">
        <v>4.2924376875790801E-2</v>
      </c>
      <c r="E368" s="62">
        <v>0.01</v>
      </c>
      <c r="X368" s="5"/>
      <c r="Y368" s="12"/>
    </row>
    <row r="369" spans="1:25" x14ac:dyDescent="0.25">
      <c r="A369" s="11"/>
      <c r="B369" s="4"/>
      <c r="C369" s="26">
        <v>9</v>
      </c>
      <c r="D369" s="62">
        <v>5.3833718081270833E-2</v>
      </c>
      <c r="E369" s="62">
        <v>0.03</v>
      </c>
      <c r="X369" s="5"/>
      <c r="Y369" s="12"/>
    </row>
    <row r="370" spans="1:25" x14ac:dyDescent="0.25">
      <c r="A370" s="11"/>
      <c r="B370" s="4"/>
      <c r="C370" s="26">
        <v>10</v>
      </c>
      <c r="D370" s="62">
        <v>4.2494750550977407E-2</v>
      </c>
      <c r="E370" s="62">
        <v>0.03</v>
      </c>
      <c r="X370" s="5"/>
      <c r="Y370" s="12"/>
    </row>
    <row r="371" spans="1:25" x14ac:dyDescent="0.25">
      <c r="A371" s="11"/>
      <c r="B371" s="4"/>
      <c r="C371" s="26">
        <v>11</v>
      </c>
      <c r="D371" s="62">
        <v>3.5412412331071265E-2</v>
      </c>
      <c r="E371" s="62">
        <v>0.03</v>
      </c>
      <c r="X371" s="5"/>
      <c r="Y371" s="12"/>
    </row>
    <row r="372" spans="1:25" x14ac:dyDescent="0.25">
      <c r="A372" s="11"/>
      <c r="B372" s="4"/>
      <c r="C372" s="26">
        <v>12</v>
      </c>
      <c r="D372" s="62">
        <v>3.4547247046904185E-2</v>
      </c>
      <c r="E372" s="62">
        <v>2.8000000000000001E-2</v>
      </c>
      <c r="X372" s="5"/>
      <c r="Y372" s="12"/>
    </row>
    <row r="373" spans="1:25" x14ac:dyDescent="0.25">
      <c r="A373" s="11"/>
      <c r="B373" s="4"/>
      <c r="C373" s="26">
        <v>13</v>
      </c>
      <c r="D373" s="62">
        <v>3.6785994401501362E-2</v>
      </c>
      <c r="E373" s="62">
        <v>2.8000000000000001E-2</v>
      </c>
      <c r="X373" s="5"/>
      <c r="Y373" s="12"/>
    </row>
    <row r="374" spans="1:25" x14ac:dyDescent="0.25">
      <c r="A374" s="11"/>
      <c r="B374" s="4"/>
      <c r="C374" s="26">
        <v>14</v>
      </c>
      <c r="D374" s="62">
        <v>3.4889030857729472E-2</v>
      </c>
      <c r="E374" s="62">
        <v>2.8000000000000001E-2</v>
      </c>
      <c r="X374" s="5"/>
      <c r="Y374" s="12"/>
    </row>
    <row r="375" spans="1:25" x14ac:dyDescent="0.25">
      <c r="A375" s="11"/>
      <c r="B375" s="4"/>
      <c r="C375" s="37">
        <v>15</v>
      </c>
      <c r="D375" s="62">
        <v>3.6765142168804381E-2</v>
      </c>
      <c r="E375" s="62">
        <v>0.01</v>
      </c>
      <c r="X375" s="5"/>
      <c r="Y375" s="12"/>
    </row>
    <row r="376" spans="1:25" x14ac:dyDescent="0.25">
      <c r="A376" s="11"/>
      <c r="B376" s="4"/>
      <c r="C376" s="26">
        <v>16</v>
      </c>
      <c r="D376" s="62">
        <v>4.9895561796355882E-2</v>
      </c>
      <c r="E376" s="62">
        <v>0.01</v>
      </c>
      <c r="X376" s="5"/>
      <c r="Y376" s="12"/>
    </row>
    <row r="377" spans="1:25" x14ac:dyDescent="0.25">
      <c r="A377" s="11"/>
      <c r="B377" s="4"/>
      <c r="C377" s="26">
        <v>17</v>
      </c>
      <c r="D377" s="62">
        <v>6.7076624402481314E-2</v>
      </c>
      <c r="E377" s="62">
        <v>0.01</v>
      </c>
      <c r="X377" s="5"/>
      <c r="Y377" s="12"/>
    </row>
    <row r="378" spans="1:25" x14ac:dyDescent="0.25">
      <c r="A378" s="11"/>
      <c r="B378" s="4"/>
      <c r="C378" s="26">
        <v>18</v>
      </c>
      <c r="D378" s="62">
        <v>8.6712297460971338E-2</v>
      </c>
      <c r="E378" s="62">
        <v>1.4E-2</v>
      </c>
      <c r="X378" s="5"/>
      <c r="Y378" s="12"/>
    </row>
    <row r="379" spans="1:25" x14ac:dyDescent="0.25">
      <c r="A379" s="11"/>
      <c r="B379" s="4"/>
      <c r="C379" s="26">
        <v>19</v>
      </c>
      <c r="D379" s="62">
        <v>9.0980886409811321E-2</v>
      </c>
      <c r="E379" s="62">
        <v>0.04</v>
      </c>
      <c r="X379" s="5"/>
      <c r="Y379" s="12"/>
    </row>
    <row r="380" spans="1:25" x14ac:dyDescent="0.25">
      <c r="A380" s="11"/>
      <c r="B380" s="4"/>
      <c r="C380" s="26">
        <v>20</v>
      </c>
      <c r="D380" s="62">
        <v>8.4264123829327367E-2</v>
      </c>
      <c r="E380" s="62">
        <v>4.2999999999999997E-2</v>
      </c>
      <c r="X380" s="5"/>
      <c r="Y380" s="12"/>
    </row>
    <row r="381" spans="1:25" x14ac:dyDescent="0.25">
      <c r="A381" s="11"/>
      <c r="B381" s="4"/>
      <c r="C381" s="26">
        <v>21</v>
      </c>
      <c r="D381" s="62">
        <v>7.3413606738693155E-2</v>
      </c>
      <c r="E381" s="62">
        <v>4.4999999999999998E-2</v>
      </c>
      <c r="X381" s="5"/>
      <c r="Y381" s="12"/>
    </row>
    <row r="382" spans="1:25" x14ac:dyDescent="0.25">
      <c r="A382" s="11"/>
      <c r="B382" s="4"/>
      <c r="C382" s="26">
        <v>22</v>
      </c>
      <c r="D382" s="62">
        <v>6.2755894798501924E-2</v>
      </c>
      <c r="E382" s="62">
        <v>4.7E-2</v>
      </c>
      <c r="X382" s="5"/>
      <c r="Y382" s="12"/>
    </row>
    <row r="383" spans="1:25" x14ac:dyDescent="0.25">
      <c r="A383" s="11"/>
      <c r="B383" s="4"/>
      <c r="C383" s="26">
        <v>23</v>
      </c>
      <c r="D383" s="62">
        <v>4.9837285631468421E-2</v>
      </c>
      <c r="E383" s="62">
        <v>0.106</v>
      </c>
      <c r="X383" s="5"/>
      <c r="Y383" s="12"/>
    </row>
    <row r="384" spans="1:25" x14ac:dyDescent="0.25">
      <c r="A384" s="11"/>
      <c r="B384" s="4"/>
      <c r="X384" s="5"/>
      <c r="Y384" s="12"/>
    </row>
    <row r="385" spans="1:25" ht="23.45" customHeight="1" x14ac:dyDescent="0.35">
      <c r="A385" s="11"/>
      <c r="B385" s="72" t="s">
        <v>752</v>
      </c>
      <c r="C385" s="72"/>
      <c r="D385" s="164"/>
      <c r="E385" s="164"/>
      <c r="F385" s="164"/>
      <c r="G385" s="164"/>
      <c r="H385" s="164"/>
      <c r="I385" s="164"/>
      <c r="J385" s="164"/>
      <c r="K385" s="164"/>
      <c r="L385" s="164"/>
      <c r="M385" s="164"/>
      <c r="N385" s="164"/>
      <c r="O385" s="164"/>
      <c r="P385" s="164"/>
      <c r="Q385" s="164"/>
      <c r="R385" s="164"/>
      <c r="S385" s="164"/>
      <c r="T385" s="164"/>
      <c r="U385" s="164"/>
      <c r="V385" s="164"/>
      <c r="W385" s="164"/>
      <c r="X385" s="165"/>
      <c r="Y385" s="12"/>
    </row>
    <row r="386" spans="1:25" x14ac:dyDescent="0.25">
      <c r="A386" s="11"/>
      <c r="B386" s="4"/>
      <c r="X386" s="5"/>
      <c r="Y386" s="12"/>
    </row>
    <row r="387" spans="1:25" x14ac:dyDescent="0.25">
      <c r="A387" s="11"/>
      <c r="B387" s="4"/>
      <c r="D387" s="232" t="s">
        <v>192</v>
      </c>
      <c r="E387" s="234" t="s">
        <v>323</v>
      </c>
      <c r="F387" s="235"/>
      <c r="G387" s="236"/>
      <c r="X387" s="5"/>
      <c r="Y387" s="12"/>
    </row>
    <row r="388" spans="1:25" x14ac:dyDescent="0.25">
      <c r="A388" s="11"/>
      <c r="B388" s="4"/>
      <c r="C388" s="37" t="s">
        <v>2</v>
      </c>
      <c r="D388" s="233"/>
      <c r="E388" s="23" t="s">
        <v>61</v>
      </c>
      <c r="F388" s="23" t="s">
        <v>67</v>
      </c>
      <c r="G388" s="23" t="s">
        <v>62</v>
      </c>
      <c r="X388" s="5"/>
      <c r="Y388" s="12"/>
    </row>
    <row r="389" spans="1:25" x14ac:dyDescent="0.25">
      <c r="A389" s="11"/>
      <c r="B389" s="4"/>
      <c r="C389" s="26">
        <v>2016</v>
      </c>
      <c r="D389" s="84">
        <v>134.1</v>
      </c>
      <c r="E389" s="84"/>
      <c r="F389" s="84"/>
      <c r="G389" s="84"/>
      <c r="X389" s="5"/>
      <c r="Y389" s="12"/>
    </row>
    <row r="390" spans="1:25" x14ac:dyDescent="0.25">
      <c r="A390" s="11"/>
      <c r="B390" s="4"/>
      <c r="C390" s="26">
        <v>2017</v>
      </c>
      <c r="D390" s="84">
        <v>174.4</v>
      </c>
      <c r="E390" s="84"/>
      <c r="F390" s="84"/>
      <c r="G390" s="84"/>
      <c r="X390" s="5"/>
      <c r="Y390" s="12"/>
    </row>
    <row r="391" spans="1:25" x14ac:dyDescent="0.25">
      <c r="A391" s="11"/>
      <c r="B391" s="4"/>
      <c r="C391" s="26">
        <v>2018</v>
      </c>
      <c r="D391" s="84">
        <v>256.24</v>
      </c>
      <c r="E391" s="84"/>
      <c r="F391" s="84"/>
      <c r="G391" s="84"/>
      <c r="X391" s="5"/>
      <c r="Y391" s="12"/>
    </row>
    <row r="392" spans="1:25" x14ac:dyDescent="0.25">
      <c r="A392" s="11"/>
      <c r="B392" s="4"/>
      <c r="C392" s="26">
        <v>2019</v>
      </c>
      <c r="D392" s="84">
        <v>319</v>
      </c>
      <c r="E392" s="84"/>
      <c r="F392" s="84"/>
      <c r="G392" s="84"/>
      <c r="X392" s="5"/>
      <c r="Y392" s="12"/>
    </row>
    <row r="393" spans="1:25" x14ac:dyDescent="0.25">
      <c r="A393" s="11"/>
      <c r="B393" s="4"/>
      <c r="C393" s="26">
        <v>2020</v>
      </c>
      <c r="D393" s="84">
        <v>409.77593750000005</v>
      </c>
      <c r="E393" s="84"/>
      <c r="F393" s="84"/>
      <c r="G393" s="84"/>
      <c r="X393" s="5"/>
      <c r="Y393" s="12"/>
    </row>
    <row r="394" spans="1:25" x14ac:dyDescent="0.25">
      <c r="A394" s="11"/>
      <c r="B394" s="4"/>
      <c r="C394" s="26">
        <v>2021</v>
      </c>
      <c r="D394" s="84">
        <v>490.1</v>
      </c>
      <c r="E394" s="84"/>
      <c r="F394" s="84"/>
      <c r="G394" s="84"/>
      <c r="X394" s="5"/>
      <c r="Y394" s="12"/>
    </row>
    <row r="395" spans="1:25" x14ac:dyDescent="0.25">
      <c r="A395" s="11"/>
      <c r="B395" s="4"/>
      <c r="C395" s="26">
        <v>2022</v>
      </c>
      <c r="D395" s="84">
        <v>600.5</v>
      </c>
      <c r="E395" s="84"/>
      <c r="F395" s="84"/>
      <c r="G395" s="84"/>
      <c r="X395" s="5"/>
      <c r="Y395" s="12"/>
    </row>
    <row r="396" spans="1:25" x14ac:dyDescent="0.25">
      <c r="A396" s="11"/>
      <c r="B396" s="4"/>
      <c r="C396" s="26">
        <v>2023</v>
      </c>
      <c r="D396" s="84">
        <v>717</v>
      </c>
      <c r="E396" s="84"/>
      <c r="F396" s="84"/>
      <c r="G396" s="84"/>
      <c r="X396" s="5"/>
      <c r="Y396" s="12"/>
    </row>
    <row r="397" spans="1:25" x14ac:dyDescent="0.25">
      <c r="A397" s="11"/>
      <c r="B397" s="4"/>
      <c r="C397" s="26">
        <v>2024</v>
      </c>
      <c r="D397" s="84"/>
      <c r="E397" s="84">
        <v>769.2</v>
      </c>
      <c r="F397" s="84">
        <v>843</v>
      </c>
      <c r="G397" s="84">
        <v>945.5</v>
      </c>
      <c r="X397" s="5"/>
      <c r="Y397" s="12"/>
    </row>
    <row r="398" spans="1:25" x14ac:dyDescent="0.25">
      <c r="A398" s="11"/>
      <c r="B398" s="4"/>
      <c r="C398" s="26">
        <v>2025</v>
      </c>
      <c r="D398" s="84"/>
      <c r="E398" s="84">
        <v>816.95</v>
      </c>
      <c r="F398" s="84">
        <v>942.59999999999991</v>
      </c>
      <c r="G398" s="84">
        <v>1140.25</v>
      </c>
      <c r="X398" s="5"/>
      <c r="Y398" s="12"/>
    </row>
    <row r="399" spans="1:25" x14ac:dyDescent="0.25">
      <c r="A399" s="11"/>
      <c r="B399" s="4"/>
      <c r="C399" s="26">
        <v>2026</v>
      </c>
      <c r="D399" s="84"/>
      <c r="E399" s="84">
        <v>855.30000000000007</v>
      </c>
      <c r="F399" s="84">
        <v>1030.4499999999998</v>
      </c>
      <c r="G399" s="84">
        <v>1287.4499999999998</v>
      </c>
      <c r="X399" s="5"/>
      <c r="Y399" s="12"/>
    </row>
    <row r="400" spans="1:25" x14ac:dyDescent="0.25">
      <c r="A400" s="11"/>
      <c r="B400" s="4"/>
      <c r="C400" s="26">
        <v>2027</v>
      </c>
      <c r="D400" s="84"/>
      <c r="E400" s="84">
        <v>892.05000000000007</v>
      </c>
      <c r="F400" s="84">
        <v>1097.6500000000001</v>
      </c>
      <c r="G400" s="84">
        <v>1399.65</v>
      </c>
      <c r="X400" s="5"/>
      <c r="Y400" s="12"/>
    </row>
    <row r="401" spans="1:25" x14ac:dyDescent="0.25">
      <c r="A401" s="11"/>
      <c r="B401" s="4"/>
      <c r="C401" s="26">
        <v>2028</v>
      </c>
      <c r="D401" s="84"/>
      <c r="E401" s="84">
        <v>928.05000000000007</v>
      </c>
      <c r="F401" s="84">
        <v>1161.8500000000001</v>
      </c>
      <c r="G401" s="84">
        <v>1504.0500000000002</v>
      </c>
      <c r="X401" s="5"/>
      <c r="Y401" s="12"/>
    </row>
    <row r="402" spans="1:25" x14ac:dyDescent="0.25">
      <c r="A402" s="11"/>
      <c r="B402" s="4"/>
      <c r="C402" s="26">
        <v>2029</v>
      </c>
      <c r="D402" s="84"/>
      <c r="E402" s="84">
        <v>962.80000000000007</v>
      </c>
      <c r="F402" s="84">
        <v>1219.3500000000001</v>
      </c>
      <c r="G402" s="84">
        <v>1593.3000000000002</v>
      </c>
      <c r="X402" s="5"/>
      <c r="Y402" s="12"/>
    </row>
    <row r="403" spans="1:25" x14ac:dyDescent="0.25">
      <c r="A403" s="11"/>
      <c r="B403" s="4"/>
      <c r="C403" s="26">
        <v>2030</v>
      </c>
      <c r="D403" s="84"/>
      <c r="E403" s="84">
        <v>996.55000000000007</v>
      </c>
      <c r="F403" s="84">
        <v>1275.3000000000002</v>
      </c>
      <c r="G403" s="84">
        <v>1664.5</v>
      </c>
      <c r="X403" s="5"/>
      <c r="Y403" s="12"/>
    </row>
    <row r="404" spans="1:25" x14ac:dyDescent="0.25">
      <c r="A404" s="11"/>
      <c r="B404" s="4"/>
      <c r="C404" s="26">
        <v>2031</v>
      </c>
      <c r="D404" s="84"/>
      <c r="E404" s="84">
        <v>1028.8000000000002</v>
      </c>
      <c r="F404" s="84">
        <v>1325.15</v>
      </c>
      <c r="G404" s="84">
        <v>1700.5</v>
      </c>
      <c r="X404" s="5"/>
      <c r="Y404" s="12"/>
    </row>
    <row r="405" spans="1:25" x14ac:dyDescent="0.25">
      <c r="A405" s="11"/>
      <c r="B405" s="4"/>
      <c r="C405" s="26">
        <v>2032</v>
      </c>
      <c r="D405" s="84"/>
      <c r="E405" s="84">
        <v>1059.5500000000002</v>
      </c>
      <c r="F405" s="84">
        <v>1365.65</v>
      </c>
      <c r="G405" s="84">
        <v>1724.18</v>
      </c>
      <c r="X405" s="5"/>
      <c r="Y405" s="12"/>
    </row>
    <row r="406" spans="1:25" x14ac:dyDescent="0.25">
      <c r="A406" s="11"/>
      <c r="B406" s="4"/>
      <c r="C406" s="26">
        <v>2033</v>
      </c>
      <c r="D406" s="84"/>
      <c r="E406" s="84">
        <v>1087.0500000000002</v>
      </c>
      <c r="F406" s="84">
        <v>1404.15</v>
      </c>
      <c r="G406" s="84">
        <v>1745.68</v>
      </c>
      <c r="X406" s="5"/>
      <c r="Y406" s="12"/>
    </row>
    <row r="407" spans="1:25" x14ac:dyDescent="0.25">
      <c r="A407" s="11"/>
      <c r="B407" s="4"/>
      <c r="C407" s="26">
        <v>2034</v>
      </c>
      <c r="D407" s="84"/>
      <c r="E407" s="84">
        <v>1113.8000000000002</v>
      </c>
      <c r="F407" s="84">
        <v>1429.65</v>
      </c>
      <c r="G407" s="84">
        <v>1767.18</v>
      </c>
      <c r="X407" s="5"/>
      <c r="Y407" s="12"/>
    </row>
    <row r="408" spans="1:25" x14ac:dyDescent="0.25">
      <c r="A408" s="11"/>
      <c r="B408" s="4"/>
      <c r="C408" s="1" t="s">
        <v>753</v>
      </c>
      <c r="X408" s="5"/>
      <c r="Y408" s="12"/>
    </row>
    <row r="409" spans="1:25" x14ac:dyDescent="0.25">
      <c r="A409" s="11"/>
      <c r="B409" s="4"/>
      <c r="C409" s="93"/>
      <c r="D409" s="93"/>
      <c r="E409" s="93"/>
      <c r="F409" s="93"/>
      <c r="G409" s="93"/>
      <c r="H409" s="93"/>
      <c r="I409" s="93"/>
      <c r="J409" s="93"/>
      <c r="K409" s="93"/>
      <c r="L409" s="93"/>
      <c r="M409" s="93"/>
      <c r="N409" s="93"/>
      <c r="O409" s="93"/>
      <c r="P409" s="93"/>
      <c r="Q409" s="93"/>
      <c r="R409" s="93"/>
      <c r="S409" s="93"/>
      <c r="T409" s="93"/>
      <c r="U409" s="93"/>
      <c r="V409" s="93"/>
      <c r="W409" s="93"/>
      <c r="X409" s="6"/>
      <c r="Y409" s="12"/>
    </row>
    <row r="410" spans="1:25" x14ac:dyDescent="0.25">
      <c r="A410" s="14"/>
      <c r="B410" s="39"/>
      <c r="C410" s="15"/>
      <c r="D410" s="15"/>
      <c r="E410" s="15"/>
      <c r="F410" s="15"/>
      <c r="G410" s="15"/>
      <c r="H410" s="15"/>
      <c r="I410" s="15"/>
      <c r="J410" s="15"/>
      <c r="K410" s="15"/>
      <c r="L410" s="15"/>
      <c r="M410" s="15"/>
      <c r="N410" s="15"/>
      <c r="O410" s="15"/>
      <c r="P410" s="15"/>
      <c r="Q410" s="15"/>
      <c r="R410" s="15"/>
      <c r="S410" s="15"/>
      <c r="T410" s="15"/>
      <c r="U410" s="15"/>
      <c r="V410" s="15"/>
      <c r="W410" s="15"/>
      <c r="X410" s="15"/>
      <c r="Y410" s="16"/>
    </row>
  </sheetData>
  <mergeCells count="36">
    <mergeCell ref="E281:G281"/>
    <mergeCell ref="H281:J281"/>
    <mergeCell ref="B263:X264"/>
    <mergeCell ref="D306:D307"/>
    <mergeCell ref="B303:X304"/>
    <mergeCell ref="E306:J306"/>
    <mergeCell ref="G55:I55"/>
    <mergeCell ref="D55:E55"/>
    <mergeCell ref="B61:X62"/>
    <mergeCell ref="B84:X85"/>
    <mergeCell ref="B192:X193"/>
    <mergeCell ref="B107:X108"/>
    <mergeCell ref="B2:X2"/>
    <mergeCell ref="B24:X25"/>
    <mergeCell ref="B16:X17"/>
    <mergeCell ref="B6:X7"/>
    <mergeCell ref="B52:X53"/>
    <mergeCell ref="D9:F9"/>
    <mergeCell ref="G9:I9"/>
    <mergeCell ref="C9:C10"/>
    <mergeCell ref="D387:D388"/>
    <mergeCell ref="E387:G387"/>
    <mergeCell ref="E195:G195"/>
    <mergeCell ref="H195:J195"/>
    <mergeCell ref="B120:X121"/>
    <mergeCell ref="B144:X145"/>
    <mergeCell ref="B173:X174"/>
    <mergeCell ref="B216:X217"/>
    <mergeCell ref="D195:D196"/>
    <mergeCell ref="B225:X226"/>
    <mergeCell ref="B245:X246"/>
    <mergeCell ref="B326:X327"/>
    <mergeCell ref="D329:M329"/>
    <mergeCell ref="B356:X357"/>
    <mergeCell ref="B278:X279"/>
    <mergeCell ref="D281:D282"/>
  </mergeCells>
  <phoneticPr fontId="1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AE32E-90D1-4DAD-9D6A-1A1760C878AB}">
  <sheetPr>
    <tabColor rgb="FF8F1860"/>
  </sheetPr>
  <dimension ref="A1:Z145"/>
  <sheetViews>
    <sheetView workbookViewId="0"/>
  </sheetViews>
  <sheetFormatPr defaultColWidth="9.140625" defaultRowHeight="15" x14ac:dyDescent="0.25"/>
  <cols>
    <col min="1" max="1" width="3.85546875" style="1" customWidth="1"/>
    <col min="2" max="2" width="3.42578125" style="1" customWidth="1"/>
    <col min="3" max="3" width="9.140625" style="1"/>
    <col min="4" max="9" width="12.5703125" style="1" customWidth="1"/>
    <col min="10" max="21" width="9.140625" style="1"/>
    <col min="22" max="22" width="3.42578125" style="1" customWidth="1"/>
    <col min="23" max="23" width="4" style="1" customWidth="1"/>
    <col min="24" max="16384" width="9.14062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32"/>
      <c r="B2" s="244" t="s">
        <v>90</v>
      </c>
      <c r="C2" s="245"/>
      <c r="D2" s="245"/>
      <c r="E2" s="245"/>
      <c r="F2" s="245"/>
      <c r="G2" s="245"/>
      <c r="H2" s="245"/>
      <c r="I2" s="245"/>
      <c r="J2" s="245"/>
      <c r="K2" s="245"/>
      <c r="L2" s="245"/>
      <c r="M2" s="245"/>
      <c r="N2" s="245"/>
      <c r="O2" s="245"/>
      <c r="P2" s="245"/>
      <c r="Q2" s="245"/>
      <c r="R2" s="245"/>
      <c r="S2" s="245"/>
      <c r="T2" s="245"/>
      <c r="U2" s="245"/>
      <c r="V2" s="246"/>
      <c r="W2" s="12"/>
    </row>
    <row r="3" spans="1:23" x14ac:dyDescent="0.25">
      <c r="A3" s="32"/>
      <c r="B3" s="27"/>
      <c r="C3" s="28"/>
      <c r="D3" s="28"/>
      <c r="E3" s="28"/>
      <c r="F3" s="28"/>
      <c r="G3" s="28"/>
      <c r="H3" s="28"/>
      <c r="I3" s="28"/>
      <c r="J3" s="28"/>
      <c r="K3" s="28"/>
      <c r="L3" s="28"/>
      <c r="M3" s="28"/>
      <c r="N3" s="28"/>
      <c r="O3" s="28"/>
      <c r="P3" s="28"/>
      <c r="Q3" s="28"/>
      <c r="R3" s="28"/>
      <c r="S3" s="28"/>
      <c r="T3" s="28"/>
      <c r="U3" s="28"/>
      <c r="V3" s="29"/>
      <c r="W3" s="12"/>
    </row>
    <row r="4" spans="1:23" ht="21" x14ac:dyDescent="0.35">
      <c r="A4" s="32"/>
      <c r="B4" s="255" t="s">
        <v>616</v>
      </c>
      <c r="C4" s="256"/>
      <c r="D4" s="256"/>
      <c r="E4" s="256"/>
      <c r="F4" s="256"/>
      <c r="G4" s="256"/>
      <c r="H4" s="256"/>
      <c r="I4" s="256"/>
      <c r="J4" s="256"/>
      <c r="K4" s="256"/>
      <c r="L4" s="256"/>
      <c r="M4" s="256"/>
      <c r="N4" s="256"/>
      <c r="O4" s="256"/>
      <c r="P4" s="256"/>
      <c r="Q4" s="256"/>
      <c r="R4" s="256"/>
      <c r="S4" s="256"/>
      <c r="T4" s="256"/>
      <c r="U4" s="256"/>
      <c r="V4" s="257"/>
      <c r="W4" s="12"/>
    </row>
    <row r="5" spans="1:23" x14ac:dyDescent="0.25">
      <c r="A5" s="32"/>
      <c r="B5" s="27"/>
      <c r="C5" s="28"/>
      <c r="D5" s="28"/>
      <c r="E5" s="28"/>
      <c r="F5" s="28"/>
      <c r="G5" s="28"/>
      <c r="H5" s="28"/>
      <c r="I5" s="28"/>
      <c r="J5" s="28"/>
      <c r="K5" s="28"/>
      <c r="L5" s="28"/>
      <c r="M5" s="28"/>
      <c r="N5" s="28"/>
      <c r="O5" s="28"/>
      <c r="P5" s="28"/>
      <c r="Q5" s="28"/>
      <c r="R5" s="28"/>
      <c r="S5" s="28"/>
      <c r="T5" s="28"/>
      <c r="U5" s="28"/>
      <c r="V5" s="29"/>
      <c r="W5" s="12"/>
    </row>
    <row r="6" spans="1:23" x14ac:dyDescent="0.25">
      <c r="A6" s="32"/>
      <c r="B6" s="237" t="str">
        <f>_xlfn.CONCAT('Front Page'!$C$54, " ",'Front Page'!$D$54)</f>
        <v>Table 4.6 Number of electric vehicles and heat pump installations included in the low, median, and high demand forecast</v>
      </c>
      <c r="C6" s="238"/>
      <c r="D6" s="238"/>
      <c r="E6" s="238"/>
      <c r="F6" s="238"/>
      <c r="G6" s="238"/>
      <c r="H6" s="238"/>
      <c r="I6" s="238"/>
      <c r="J6" s="238"/>
      <c r="K6" s="238"/>
      <c r="L6" s="238"/>
      <c r="M6" s="238"/>
      <c r="N6" s="238"/>
      <c r="O6" s="238"/>
      <c r="P6" s="238"/>
      <c r="Q6" s="238"/>
      <c r="R6" s="238"/>
      <c r="S6" s="238"/>
      <c r="T6" s="238"/>
      <c r="U6" s="238"/>
      <c r="V6" s="239"/>
      <c r="W6" s="12"/>
    </row>
    <row r="7" spans="1:23" x14ac:dyDescent="0.25">
      <c r="A7" s="32"/>
      <c r="B7" s="240"/>
      <c r="C7" s="241"/>
      <c r="D7" s="241"/>
      <c r="E7" s="241"/>
      <c r="F7" s="241"/>
      <c r="G7" s="241"/>
      <c r="H7" s="241"/>
      <c r="I7" s="241"/>
      <c r="J7" s="241"/>
      <c r="K7" s="241"/>
      <c r="L7" s="241"/>
      <c r="M7" s="241"/>
      <c r="N7" s="241"/>
      <c r="O7" s="241"/>
      <c r="P7" s="241"/>
      <c r="Q7" s="241"/>
      <c r="R7" s="241"/>
      <c r="S7" s="241"/>
      <c r="T7" s="241"/>
      <c r="U7" s="241"/>
      <c r="V7" s="242"/>
      <c r="W7" s="12"/>
    </row>
    <row r="8" spans="1:23" x14ac:dyDescent="0.25">
      <c r="A8" s="32"/>
      <c r="B8" s="27"/>
      <c r="C8" s="28"/>
      <c r="D8" s="28"/>
      <c r="E8" s="28"/>
      <c r="F8" s="28"/>
      <c r="G8" s="28"/>
      <c r="H8" s="28"/>
      <c r="I8" s="28"/>
      <c r="J8" s="28"/>
      <c r="K8" s="28"/>
      <c r="L8" s="28"/>
      <c r="M8" s="28"/>
      <c r="N8" s="28"/>
      <c r="O8" s="28"/>
      <c r="P8" s="28"/>
      <c r="Q8" s="28"/>
      <c r="R8" s="28"/>
      <c r="S8" s="28"/>
      <c r="T8" s="28"/>
      <c r="U8" s="28"/>
      <c r="V8" s="29"/>
      <c r="W8" s="12"/>
    </row>
    <row r="9" spans="1:23" x14ac:dyDescent="0.25">
      <c r="A9" s="32"/>
      <c r="B9" s="27"/>
      <c r="C9" s="247"/>
      <c r="D9" s="247" t="s">
        <v>61</v>
      </c>
      <c r="E9" s="247"/>
      <c r="F9" s="247" t="s">
        <v>67</v>
      </c>
      <c r="G9" s="247"/>
      <c r="H9" s="247" t="s">
        <v>62</v>
      </c>
      <c r="I9" s="247"/>
      <c r="J9" s="28"/>
      <c r="K9" s="28"/>
      <c r="L9" s="28"/>
      <c r="M9" s="28"/>
      <c r="N9" s="28"/>
      <c r="O9" s="28"/>
      <c r="P9" s="28"/>
      <c r="Q9" s="28"/>
      <c r="R9" s="28"/>
      <c r="S9" s="28"/>
      <c r="T9" s="28"/>
      <c r="U9" s="28"/>
      <c r="V9" s="29"/>
      <c r="W9" s="12"/>
    </row>
    <row r="10" spans="1:23" ht="30" x14ac:dyDescent="0.25">
      <c r="A10" s="32"/>
      <c r="B10" s="27"/>
      <c r="C10" s="247"/>
      <c r="D10" s="23" t="s">
        <v>190</v>
      </c>
      <c r="E10" s="23" t="s">
        <v>68</v>
      </c>
      <c r="F10" s="23" t="s">
        <v>190</v>
      </c>
      <c r="G10" s="23" t="s">
        <v>68</v>
      </c>
      <c r="H10" s="23" t="s">
        <v>190</v>
      </c>
      <c r="I10" s="23" t="s">
        <v>68</v>
      </c>
      <c r="J10" s="28"/>
      <c r="K10" s="28"/>
      <c r="L10" s="28"/>
      <c r="M10" s="28"/>
      <c r="N10" s="28"/>
      <c r="O10" s="28"/>
      <c r="P10" s="28"/>
      <c r="Q10" s="28"/>
      <c r="R10" s="28"/>
      <c r="S10" s="28"/>
      <c r="T10" s="28"/>
      <c r="U10" s="28"/>
      <c r="V10" s="29"/>
      <c r="W10" s="12"/>
    </row>
    <row r="11" spans="1:23" x14ac:dyDescent="0.25">
      <c r="A11" s="32"/>
      <c r="B11" s="27"/>
      <c r="C11" s="136">
        <v>2025</v>
      </c>
      <c r="D11" s="137">
        <v>73000</v>
      </c>
      <c r="E11" s="137">
        <v>15000</v>
      </c>
      <c r="F11" s="138">
        <v>100000</v>
      </c>
      <c r="G11" s="137">
        <v>22000</v>
      </c>
      <c r="H11" s="137">
        <v>101000</v>
      </c>
      <c r="I11" s="137">
        <v>25000</v>
      </c>
      <c r="J11" s="28"/>
      <c r="K11" s="28"/>
      <c r="L11" s="28"/>
      <c r="M11" s="28"/>
      <c r="N11" s="28"/>
      <c r="O11" s="28"/>
      <c r="P11" s="28"/>
      <c r="Q11" s="28"/>
      <c r="R11" s="28"/>
      <c r="S11" s="28"/>
      <c r="T11" s="28"/>
      <c r="U11" s="28"/>
      <c r="V11" s="29"/>
      <c r="W11" s="12"/>
    </row>
    <row r="12" spans="1:23" x14ac:dyDescent="0.25">
      <c r="A12" s="32"/>
      <c r="B12" s="27"/>
      <c r="C12" s="136">
        <v>2030</v>
      </c>
      <c r="D12" s="137">
        <v>250000</v>
      </c>
      <c r="E12" s="137">
        <v>80000</v>
      </c>
      <c r="F12" s="138">
        <v>300000</v>
      </c>
      <c r="G12" s="137">
        <v>120000</v>
      </c>
      <c r="H12" s="137">
        <v>320000</v>
      </c>
      <c r="I12" s="137">
        <v>140000</v>
      </c>
      <c r="J12" s="28"/>
      <c r="K12" s="28"/>
      <c r="L12" s="28"/>
      <c r="M12" s="28"/>
      <c r="N12" s="28"/>
      <c r="O12" s="28"/>
      <c r="P12" s="28"/>
      <c r="Q12" s="28"/>
      <c r="R12" s="28"/>
      <c r="S12" s="28"/>
      <c r="T12" s="28"/>
      <c r="U12" s="28"/>
      <c r="V12" s="29"/>
      <c r="W12" s="12"/>
    </row>
    <row r="13" spans="1:23" x14ac:dyDescent="0.25">
      <c r="A13" s="32"/>
      <c r="B13" s="27"/>
      <c r="C13" s="28"/>
      <c r="D13" s="28"/>
      <c r="E13" s="28"/>
      <c r="F13" s="28"/>
      <c r="G13" s="28"/>
      <c r="H13" s="28"/>
      <c r="I13" s="28"/>
      <c r="J13" s="28"/>
      <c r="K13" s="28"/>
      <c r="L13" s="28"/>
      <c r="M13" s="28"/>
      <c r="N13" s="28"/>
      <c r="O13" s="28"/>
      <c r="P13" s="28"/>
      <c r="Q13" s="28"/>
      <c r="R13" s="28"/>
      <c r="S13" s="28"/>
      <c r="T13" s="28"/>
      <c r="U13" s="28"/>
      <c r="V13" s="29"/>
      <c r="W13" s="12"/>
    </row>
    <row r="14" spans="1:23" ht="21" x14ac:dyDescent="0.35">
      <c r="A14" s="32"/>
      <c r="B14" s="72" t="s">
        <v>617</v>
      </c>
      <c r="C14" s="30"/>
      <c r="D14" s="30"/>
      <c r="E14" s="30"/>
      <c r="F14" s="30"/>
      <c r="G14" s="30"/>
      <c r="H14" s="30"/>
      <c r="I14" s="30"/>
      <c r="J14" s="30"/>
      <c r="K14" s="30"/>
      <c r="L14" s="30"/>
      <c r="M14" s="30"/>
      <c r="N14" s="30"/>
      <c r="O14" s="30"/>
      <c r="P14" s="30"/>
      <c r="Q14" s="30"/>
      <c r="R14" s="30"/>
      <c r="S14" s="30"/>
      <c r="T14" s="30"/>
      <c r="U14" s="30"/>
      <c r="V14" s="31"/>
      <c r="W14" s="12"/>
    </row>
    <row r="15" spans="1:23" x14ac:dyDescent="0.25">
      <c r="A15" s="32"/>
      <c r="B15" s="27"/>
      <c r="C15" s="28"/>
      <c r="D15" s="28"/>
      <c r="E15" s="28"/>
      <c r="F15" s="28"/>
      <c r="G15" s="28"/>
      <c r="H15" s="28"/>
      <c r="I15" s="28"/>
      <c r="J15" s="28"/>
      <c r="K15" s="28"/>
      <c r="L15" s="28"/>
      <c r="M15" s="28"/>
      <c r="N15" s="28"/>
      <c r="O15" s="28"/>
      <c r="P15" s="28"/>
      <c r="Q15" s="28"/>
      <c r="R15" s="28"/>
      <c r="S15" s="28"/>
      <c r="T15" s="28"/>
      <c r="U15" s="28"/>
      <c r="V15" s="29"/>
      <c r="W15" s="12"/>
    </row>
    <row r="16" spans="1:23" x14ac:dyDescent="0.25">
      <c r="A16" s="32"/>
      <c r="B16" s="237" t="str">
        <f>_xlfn.CONCAT('Front Page'!$C$55, " ",'Front Page'!$D$55)</f>
        <v>Figure 4.14 Northern Ireland TER forecast</v>
      </c>
      <c r="C16" s="238"/>
      <c r="D16" s="238"/>
      <c r="E16" s="238"/>
      <c r="F16" s="238"/>
      <c r="G16" s="238"/>
      <c r="H16" s="238"/>
      <c r="I16" s="238"/>
      <c r="J16" s="238"/>
      <c r="K16" s="238"/>
      <c r="L16" s="238"/>
      <c r="M16" s="238"/>
      <c r="N16" s="238"/>
      <c r="O16" s="238"/>
      <c r="P16" s="238"/>
      <c r="Q16" s="238"/>
      <c r="R16" s="238"/>
      <c r="S16" s="238"/>
      <c r="T16" s="238"/>
      <c r="U16" s="238"/>
      <c r="V16" s="239"/>
      <c r="W16" s="12"/>
    </row>
    <row r="17" spans="1:23" x14ac:dyDescent="0.25">
      <c r="A17" s="32"/>
      <c r="B17" s="240"/>
      <c r="C17" s="241"/>
      <c r="D17" s="241"/>
      <c r="E17" s="241"/>
      <c r="F17" s="241"/>
      <c r="G17" s="241"/>
      <c r="H17" s="241"/>
      <c r="I17" s="241"/>
      <c r="J17" s="241"/>
      <c r="K17" s="241"/>
      <c r="L17" s="241"/>
      <c r="M17" s="241"/>
      <c r="N17" s="241"/>
      <c r="O17" s="241"/>
      <c r="P17" s="241"/>
      <c r="Q17" s="241"/>
      <c r="R17" s="241"/>
      <c r="S17" s="241"/>
      <c r="T17" s="241"/>
      <c r="U17" s="241"/>
      <c r="V17" s="242"/>
      <c r="W17" s="12"/>
    </row>
    <row r="18" spans="1:23" x14ac:dyDescent="0.25">
      <c r="A18" s="32"/>
      <c r="B18" s="4"/>
      <c r="G18" s="19"/>
      <c r="H18" s="19"/>
      <c r="I18" s="19"/>
      <c r="J18" s="19"/>
      <c r="K18" s="19"/>
      <c r="L18" s="19"/>
      <c r="M18" s="19"/>
      <c r="N18" s="19"/>
      <c r="O18" s="19"/>
      <c r="P18" s="19"/>
      <c r="Q18" s="19"/>
      <c r="R18" s="19"/>
      <c r="S18" s="19"/>
      <c r="T18" s="19"/>
      <c r="U18" s="19"/>
      <c r="V18" s="5"/>
      <c r="W18" s="12"/>
    </row>
    <row r="19" spans="1:23" ht="45" x14ac:dyDescent="0.25">
      <c r="A19" s="32"/>
      <c r="B19" s="4"/>
      <c r="C19" s="23" t="s">
        <v>2</v>
      </c>
      <c r="D19" s="23" t="s">
        <v>160</v>
      </c>
      <c r="E19" s="23" t="s">
        <v>239</v>
      </c>
      <c r="F19" s="23" t="s">
        <v>297</v>
      </c>
      <c r="G19" s="23" t="s">
        <v>328</v>
      </c>
      <c r="H19" s="23" t="s">
        <v>299</v>
      </c>
      <c r="I19" s="19"/>
      <c r="J19" s="19"/>
      <c r="K19" s="19"/>
      <c r="L19" s="19"/>
      <c r="M19" s="19"/>
      <c r="N19" s="19"/>
      <c r="O19" s="19"/>
      <c r="P19" s="19"/>
      <c r="Q19" s="19"/>
      <c r="R19" s="19"/>
      <c r="S19" s="19"/>
      <c r="T19" s="19"/>
      <c r="U19" s="19"/>
      <c r="V19" s="5"/>
      <c r="W19" s="12"/>
    </row>
    <row r="20" spans="1:23" x14ac:dyDescent="0.25">
      <c r="A20" s="32"/>
      <c r="B20" s="4"/>
      <c r="C20" s="25">
        <v>2017</v>
      </c>
      <c r="D20" s="52">
        <v>8.75</v>
      </c>
      <c r="E20" s="97"/>
      <c r="F20" s="97"/>
      <c r="G20" s="97"/>
      <c r="H20" s="97"/>
      <c r="I20" s="49"/>
      <c r="J20" s="19"/>
      <c r="K20" s="19"/>
      <c r="L20" s="19"/>
      <c r="M20" s="19"/>
      <c r="N20" s="19"/>
      <c r="O20" s="19"/>
      <c r="P20" s="19"/>
      <c r="Q20" s="19"/>
      <c r="R20" s="19"/>
      <c r="S20" s="19"/>
      <c r="T20" s="19"/>
      <c r="U20" s="19"/>
      <c r="V20" s="5"/>
      <c r="W20" s="12"/>
    </row>
    <row r="21" spans="1:23" x14ac:dyDescent="0.25">
      <c r="A21" s="32"/>
      <c r="B21" s="4"/>
      <c r="C21" s="25">
        <v>2018</v>
      </c>
      <c r="D21" s="52">
        <v>8.9499999999999993</v>
      </c>
      <c r="E21" s="97"/>
      <c r="F21" s="97"/>
      <c r="G21" s="97"/>
      <c r="H21" s="97"/>
      <c r="I21" s="19"/>
      <c r="J21" s="19"/>
      <c r="K21" s="19"/>
      <c r="L21" s="19"/>
      <c r="M21" s="19"/>
      <c r="N21" s="19"/>
      <c r="O21" s="19"/>
      <c r="P21" s="19"/>
      <c r="Q21" s="19"/>
      <c r="R21" s="19"/>
      <c r="S21" s="19"/>
      <c r="T21" s="19"/>
      <c r="U21" s="19"/>
      <c r="V21" s="5"/>
      <c r="W21" s="12"/>
    </row>
    <row r="22" spans="1:23" x14ac:dyDescent="0.25">
      <c r="A22" s="32"/>
      <c r="B22" s="4"/>
      <c r="C22" s="25">
        <v>2019</v>
      </c>
      <c r="D22" s="52">
        <v>8.68</v>
      </c>
      <c r="E22" s="97"/>
      <c r="F22" s="97"/>
      <c r="G22" s="97"/>
      <c r="H22" s="97"/>
      <c r="V22" s="5"/>
      <c r="W22" s="12"/>
    </row>
    <row r="23" spans="1:23" x14ac:dyDescent="0.25">
      <c r="A23" s="32"/>
      <c r="B23" s="4"/>
      <c r="C23" s="25">
        <v>2020</v>
      </c>
      <c r="D23" s="52">
        <v>8.2799999999999994</v>
      </c>
      <c r="E23" s="97"/>
      <c r="F23" s="97"/>
      <c r="G23" s="97"/>
      <c r="H23" s="97"/>
      <c r="V23" s="5"/>
      <c r="W23" s="12"/>
    </row>
    <row r="24" spans="1:23" x14ac:dyDescent="0.25">
      <c r="A24" s="32"/>
      <c r="B24" s="4"/>
      <c r="C24" s="25">
        <v>2021</v>
      </c>
      <c r="D24" s="52">
        <v>8.5299999999999994</v>
      </c>
      <c r="E24" s="97"/>
      <c r="F24" s="97"/>
      <c r="G24" s="97"/>
      <c r="H24" s="97"/>
      <c r="V24" s="5"/>
      <c r="W24" s="12"/>
    </row>
    <row r="25" spans="1:23" x14ac:dyDescent="0.25">
      <c r="A25" s="32"/>
      <c r="B25" s="4"/>
      <c r="C25" s="26">
        <v>2022</v>
      </c>
      <c r="D25" s="52">
        <v>8.33</v>
      </c>
      <c r="E25" s="97">
        <v>8.33</v>
      </c>
      <c r="F25" s="97"/>
      <c r="G25" s="97"/>
      <c r="H25" s="97"/>
      <c r="V25" s="5"/>
      <c r="W25" s="12"/>
    </row>
    <row r="26" spans="1:23" x14ac:dyDescent="0.25">
      <c r="A26" s="32"/>
      <c r="B26" s="4"/>
      <c r="C26" s="26">
        <v>2023</v>
      </c>
      <c r="D26" s="52">
        <v>8.09</v>
      </c>
      <c r="E26" s="97">
        <v>8.41</v>
      </c>
      <c r="F26" s="97">
        <v>8.09</v>
      </c>
      <c r="G26" s="97">
        <v>8.09</v>
      </c>
      <c r="H26" s="97">
        <v>8.09</v>
      </c>
      <c r="V26" s="5"/>
      <c r="W26" s="12"/>
    </row>
    <row r="27" spans="1:23" x14ac:dyDescent="0.25">
      <c r="A27" s="32"/>
      <c r="B27" s="4"/>
      <c r="C27" s="26">
        <v>2024</v>
      </c>
      <c r="D27" s="97"/>
      <c r="E27" s="97">
        <v>8.6199999999999992</v>
      </c>
      <c r="F27" s="97">
        <v>7.95</v>
      </c>
      <c r="G27" s="97">
        <v>8.2100000000000009</v>
      </c>
      <c r="H27" s="97">
        <v>8.5299999999999994</v>
      </c>
      <c r="V27" s="5"/>
      <c r="W27" s="12"/>
    </row>
    <row r="28" spans="1:23" x14ac:dyDescent="0.25">
      <c r="A28" s="32"/>
      <c r="B28" s="4"/>
      <c r="C28" s="26">
        <v>2025</v>
      </c>
      <c r="D28" s="97"/>
      <c r="E28" s="94">
        <v>8.8800000000000008</v>
      </c>
      <c r="F28" s="94">
        <v>8.02</v>
      </c>
      <c r="G28" s="94">
        <v>8.33</v>
      </c>
      <c r="H28" s="94">
        <v>8.68</v>
      </c>
      <c r="V28" s="5"/>
      <c r="W28" s="12"/>
    </row>
    <row r="29" spans="1:23" x14ac:dyDescent="0.25">
      <c r="A29" s="11"/>
      <c r="B29" s="33"/>
      <c r="C29" s="26">
        <v>2026</v>
      </c>
      <c r="D29" s="97"/>
      <c r="E29" s="94">
        <v>9.16</v>
      </c>
      <c r="F29" s="94">
        <v>8.14</v>
      </c>
      <c r="G29" s="94">
        <v>8.57</v>
      </c>
      <c r="H29" s="94">
        <v>8.94</v>
      </c>
      <c r="I29" s="68"/>
      <c r="V29" s="5"/>
      <c r="W29" s="12"/>
    </row>
    <row r="30" spans="1:23" x14ac:dyDescent="0.25">
      <c r="A30" s="11"/>
      <c r="B30" s="33"/>
      <c r="C30" s="26">
        <v>2027</v>
      </c>
      <c r="D30" s="97"/>
      <c r="E30" s="94">
        <v>9.66</v>
      </c>
      <c r="F30" s="94">
        <v>8.34</v>
      </c>
      <c r="G30" s="94">
        <v>9.0500000000000007</v>
      </c>
      <c r="H30" s="94">
        <v>9.49</v>
      </c>
      <c r="V30" s="5"/>
      <c r="W30" s="12"/>
    </row>
    <row r="31" spans="1:23" x14ac:dyDescent="0.25">
      <c r="A31" s="11"/>
      <c r="B31" s="33"/>
      <c r="C31" s="26">
        <v>2028</v>
      </c>
      <c r="D31" s="97"/>
      <c r="E31" s="94">
        <v>9.8000000000000007</v>
      </c>
      <c r="F31" s="94">
        <v>8.5299999999999994</v>
      </c>
      <c r="G31" s="94">
        <v>9.31</v>
      </c>
      <c r="H31" s="94">
        <v>9.81</v>
      </c>
      <c r="V31" s="5"/>
      <c r="W31" s="12"/>
    </row>
    <row r="32" spans="1:23" x14ac:dyDescent="0.25">
      <c r="A32" s="11"/>
      <c r="B32" s="33"/>
      <c r="C32" s="26">
        <v>2029</v>
      </c>
      <c r="D32" s="97"/>
      <c r="E32" s="94">
        <v>9.98</v>
      </c>
      <c r="F32" s="94">
        <v>8.7200000000000006</v>
      </c>
      <c r="G32" s="94">
        <v>9.58</v>
      </c>
      <c r="H32" s="94">
        <v>10.15</v>
      </c>
      <c r="V32" s="5"/>
      <c r="W32" s="12"/>
    </row>
    <row r="33" spans="1:23" x14ac:dyDescent="0.25">
      <c r="A33" s="11"/>
      <c r="B33" s="33"/>
      <c r="C33" s="26">
        <v>2030</v>
      </c>
      <c r="D33" s="97"/>
      <c r="E33" s="94">
        <v>10.17</v>
      </c>
      <c r="F33" s="94">
        <v>8.92</v>
      </c>
      <c r="G33" s="94">
        <v>9.83</v>
      </c>
      <c r="H33" s="94">
        <v>10.49</v>
      </c>
      <c r="V33" s="5"/>
      <c r="W33" s="12"/>
    </row>
    <row r="34" spans="1:23" x14ac:dyDescent="0.25">
      <c r="A34" s="11"/>
      <c r="B34" s="33"/>
      <c r="C34" s="26">
        <v>2031</v>
      </c>
      <c r="D34" s="97"/>
      <c r="E34" s="94">
        <v>10.43</v>
      </c>
      <c r="F34" s="94">
        <v>9.1300000000000008</v>
      </c>
      <c r="G34" s="94">
        <v>10.11</v>
      </c>
      <c r="H34" s="94">
        <v>10.84</v>
      </c>
      <c r="V34" s="5"/>
      <c r="W34" s="12"/>
    </row>
    <row r="35" spans="1:23" x14ac:dyDescent="0.25">
      <c r="A35" s="11"/>
      <c r="B35" s="33"/>
      <c r="C35" s="26">
        <v>2032</v>
      </c>
      <c r="D35" s="97"/>
      <c r="E35" s="94">
        <v>10.76</v>
      </c>
      <c r="F35" s="94">
        <v>9.34</v>
      </c>
      <c r="G35" s="94">
        <v>10.47</v>
      </c>
      <c r="H35" s="94">
        <v>11.29</v>
      </c>
      <c r="V35" s="5"/>
      <c r="W35" s="12"/>
    </row>
    <row r="36" spans="1:23" x14ac:dyDescent="0.25">
      <c r="A36" s="11"/>
      <c r="B36" s="4"/>
      <c r="C36" s="26">
        <v>2033</v>
      </c>
      <c r="D36" s="97"/>
      <c r="E36" s="94"/>
      <c r="F36" s="94">
        <v>9.56</v>
      </c>
      <c r="G36" s="94">
        <v>10.71</v>
      </c>
      <c r="H36" s="94">
        <v>11.61</v>
      </c>
      <c r="V36" s="5"/>
      <c r="W36" s="12"/>
    </row>
    <row r="37" spans="1:23" x14ac:dyDescent="0.25">
      <c r="A37" s="11"/>
      <c r="B37" s="4"/>
      <c r="C37" s="26">
        <v>2034</v>
      </c>
      <c r="D37" s="97"/>
      <c r="E37" s="94"/>
      <c r="F37" s="94">
        <v>9.77</v>
      </c>
      <c r="G37" s="94">
        <v>10.94</v>
      </c>
      <c r="H37" s="94">
        <v>11.92</v>
      </c>
      <c r="V37" s="5"/>
      <c r="W37" s="12"/>
    </row>
    <row r="38" spans="1:23" x14ac:dyDescent="0.25">
      <c r="A38" s="11"/>
      <c r="B38" s="4"/>
      <c r="V38" s="5"/>
      <c r="W38" s="12"/>
    </row>
    <row r="39" spans="1:23" x14ac:dyDescent="0.25">
      <c r="A39" s="11"/>
      <c r="B39" s="237" t="str">
        <f>_xlfn.CONCAT('Front Page'!$C$56, " ",'Front Page'!$D$56)</f>
        <v xml:space="preserve">Figure 4.15 Northern Ireland TER forecast components </v>
      </c>
      <c r="C39" s="238"/>
      <c r="D39" s="238"/>
      <c r="E39" s="238"/>
      <c r="F39" s="238"/>
      <c r="G39" s="238"/>
      <c r="H39" s="238"/>
      <c r="I39" s="238"/>
      <c r="J39" s="238"/>
      <c r="K39" s="238"/>
      <c r="L39" s="238"/>
      <c r="M39" s="238"/>
      <c r="N39" s="238"/>
      <c r="O39" s="238"/>
      <c r="P39" s="238"/>
      <c r="Q39" s="238"/>
      <c r="R39" s="238"/>
      <c r="S39" s="238"/>
      <c r="T39" s="238"/>
      <c r="U39" s="238"/>
      <c r="V39" s="239"/>
      <c r="W39" s="12"/>
    </row>
    <row r="40" spans="1:23" x14ac:dyDescent="0.25">
      <c r="A40" s="11"/>
      <c r="B40" s="240"/>
      <c r="C40" s="241"/>
      <c r="D40" s="241"/>
      <c r="E40" s="241"/>
      <c r="F40" s="241"/>
      <c r="G40" s="241"/>
      <c r="H40" s="241"/>
      <c r="I40" s="241"/>
      <c r="J40" s="241"/>
      <c r="K40" s="241"/>
      <c r="L40" s="241"/>
      <c r="M40" s="241"/>
      <c r="N40" s="241"/>
      <c r="O40" s="241"/>
      <c r="P40" s="241"/>
      <c r="Q40" s="241"/>
      <c r="R40" s="241"/>
      <c r="S40" s="241"/>
      <c r="T40" s="241"/>
      <c r="U40" s="241"/>
      <c r="V40" s="242"/>
      <c r="W40" s="12"/>
    </row>
    <row r="41" spans="1:23" x14ac:dyDescent="0.25">
      <c r="A41" s="11"/>
      <c r="B41" s="4"/>
      <c r="V41" s="5"/>
      <c r="W41" s="12"/>
    </row>
    <row r="42" spans="1:23" ht="45" x14ac:dyDescent="0.25">
      <c r="A42" s="11"/>
      <c r="B42" s="4"/>
      <c r="C42" s="23"/>
      <c r="D42" s="23" t="s">
        <v>329</v>
      </c>
      <c r="E42" s="23" t="s">
        <v>190</v>
      </c>
      <c r="F42" s="23" t="s">
        <v>200</v>
      </c>
      <c r="G42" s="23" t="s">
        <v>311</v>
      </c>
      <c r="V42" s="5"/>
      <c r="W42" s="12"/>
    </row>
    <row r="43" spans="1:23" x14ac:dyDescent="0.25">
      <c r="A43" s="11"/>
      <c r="B43" s="4"/>
      <c r="C43" s="23">
        <v>2024</v>
      </c>
      <c r="D43" s="98">
        <v>7.91</v>
      </c>
      <c r="E43" s="96">
        <v>0.18</v>
      </c>
      <c r="F43" s="96">
        <v>0.12</v>
      </c>
      <c r="G43" s="96">
        <v>0</v>
      </c>
      <c r="V43" s="5"/>
      <c r="W43" s="12"/>
    </row>
    <row r="44" spans="1:23" x14ac:dyDescent="0.25">
      <c r="A44" s="11"/>
      <c r="B44" s="4"/>
      <c r="C44" s="23">
        <v>2025</v>
      </c>
      <c r="D44" s="98">
        <v>7.91</v>
      </c>
      <c r="E44" s="96">
        <v>0.27</v>
      </c>
      <c r="F44" s="96">
        <v>0.15</v>
      </c>
      <c r="G44" s="96">
        <v>0</v>
      </c>
      <c r="V44" s="5"/>
      <c r="W44" s="12"/>
    </row>
    <row r="45" spans="1:23" x14ac:dyDescent="0.25">
      <c r="A45" s="11"/>
      <c r="B45" s="4"/>
      <c r="C45" s="23">
        <v>2026</v>
      </c>
      <c r="D45" s="98">
        <v>7.89</v>
      </c>
      <c r="E45" s="96">
        <v>0.4</v>
      </c>
      <c r="F45" s="96">
        <v>0.28000000000000003</v>
      </c>
      <c r="G45" s="96">
        <v>0</v>
      </c>
      <c r="V45" s="5"/>
      <c r="W45" s="12"/>
    </row>
    <row r="46" spans="1:23" x14ac:dyDescent="0.25">
      <c r="A46" s="11"/>
      <c r="B46" s="4"/>
      <c r="C46" s="23">
        <v>2027</v>
      </c>
      <c r="D46" s="98">
        <v>7.94</v>
      </c>
      <c r="E46" s="96">
        <v>0.51</v>
      </c>
      <c r="F46" s="96">
        <v>0.39</v>
      </c>
      <c r="G46" s="96">
        <v>0.21</v>
      </c>
      <c r="H46" s="68"/>
      <c r="V46" s="5"/>
      <c r="W46" s="12"/>
    </row>
    <row r="47" spans="1:23" x14ac:dyDescent="0.25">
      <c r="A47" s="11"/>
      <c r="B47" s="4"/>
      <c r="C47" s="23">
        <v>2028</v>
      </c>
      <c r="D47" s="98">
        <v>7.99</v>
      </c>
      <c r="E47" s="96">
        <v>0.61</v>
      </c>
      <c r="F47" s="96">
        <v>0.51</v>
      </c>
      <c r="G47" s="96">
        <v>0.21</v>
      </c>
      <c r="V47" s="5"/>
      <c r="W47" s="12"/>
    </row>
    <row r="48" spans="1:23" x14ac:dyDescent="0.25">
      <c r="A48" s="11"/>
      <c r="B48" s="4"/>
      <c r="C48" s="23">
        <v>2029</v>
      </c>
      <c r="D48" s="98">
        <v>8.0399999999999991</v>
      </c>
      <c r="E48" s="96">
        <v>0.71</v>
      </c>
      <c r="F48" s="96">
        <v>0.61</v>
      </c>
      <c r="G48" s="96">
        <v>0.23</v>
      </c>
      <c r="V48" s="5"/>
      <c r="W48" s="12"/>
    </row>
    <row r="49" spans="1:23" x14ac:dyDescent="0.25">
      <c r="A49" s="11"/>
      <c r="B49" s="4"/>
      <c r="C49" s="23">
        <v>2030</v>
      </c>
      <c r="D49" s="98">
        <v>8.09</v>
      </c>
      <c r="E49" s="96">
        <v>0.78</v>
      </c>
      <c r="F49" s="96">
        <v>0.71</v>
      </c>
      <c r="G49" s="96">
        <v>0.25</v>
      </c>
      <c r="V49" s="5"/>
      <c r="W49" s="12"/>
    </row>
    <row r="50" spans="1:23" x14ac:dyDescent="0.25">
      <c r="A50" s="11"/>
      <c r="B50" s="4"/>
      <c r="C50" s="23">
        <v>2031</v>
      </c>
      <c r="D50" s="98">
        <v>8.14</v>
      </c>
      <c r="E50" s="96">
        <v>0.89</v>
      </c>
      <c r="F50" s="96">
        <v>0.82</v>
      </c>
      <c r="G50" s="96">
        <v>0.27</v>
      </c>
      <c r="V50" s="5"/>
      <c r="W50" s="12"/>
    </row>
    <row r="51" spans="1:23" x14ac:dyDescent="0.25">
      <c r="A51" s="11"/>
      <c r="B51" s="4"/>
      <c r="C51" s="23">
        <v>2032</v>
      </c>
      <c r="D51" s="98">
        <v>8.19</v>
      </c>
      <c r="E51" s="96">
        <v>0.98</v>
      </c>
      <c r="F51" s="96">
        <v>0.93</v>
      </c>
      <c r="G51" s="96">
        <v>0.38</v>
      </c>
      <c r="V51" s="5"/>
      <c r="W51" s="12"/>
    </row>
    <row r="52" spans="1:23" x14ac:dyDescent="0.25">
      <c r="A52" s="11"/>
      <c r="B52" s="4"/>
      <c r="C52" s="23">
        <v>2033</v>
      </c>
      <c r="D52" s="98">
        <v>8.24</v>
      </c>
      <c r="E52" s="96">
        <v>1.06</v>
      </c>
      <c r="F52" s="96">
        <v>1.03</v>
      </c>
      <c r="G52" s="96">
        <v>0.38</v>
      </c>
      <c r="V52" s="5"/>
      <c r="W52" s="12"/>
    </row>
    <row r="53" spans="1:23" x14ac:dyDescent="0.25">
      <c r="A53" s="11"/>
      <c r="B53" s="4"/>
      <c r="C53" s="23">
        <v>2034</v>
      </c>
      <c r="D53" s="98">
        <v>8.2899999999999991</v>
      </c>
      <c r="E53" s="96">
        <v>1.1399999999999999</v>
      </c>
      <c r="F53" s="96">
        <v>1.1399999999999999</v>
      </c>
      <c r="G53" s="96">
        <v>0.38</v>
      </c>
      <c r="V53" s="5"/>
      <c r="W53" s="12"/>
    </row>
    <row r="54" spans="1:23" x14ac:dyDescent="0.25">
      <c r="A54" s="11"/>
      <c r="B54" s="4"/>
      <c r="V54" s="5"/>
      <c r="W54" s="12"/>
    </row>
    <row r="55" spans="1:23" x14ac:dyDescent="0.25">
      <c r="A55" s="11"/>
      <c r="B55" s="4"/>
      <c r="V55" s="5"/>
      <c r="W55" s="12"/>
    </row>
    <row r="56" spans="1:23" x14ac:dyDescent="0.25">
      <c r="A56" s="11"/>
      <c r="B56" s="237" t="str">
        <f>_xlfn.CONCAT('Front Page'!$C$57, " ",'Front Page'!$D$57)</f>
        <v>Table 4.7 Low, median and high Total Electricity Requirement key assumption differences</v>
      </c>
      <c r="C56" s="238"/>
      <c r="D56" s="238"/>
      <c r="E56" s="238"/>
      <c r="F56" s="238"/>
      <c r="G56" s="238"/>
      <c r="H56" s="238"/>
      <c r="I56" s="238"/>
      <c r="J56" s="238"/>
      <c r="K56" s="238"/>
      <c r="L56" s="238"/>
      <c r="M56" s="238"/>
      <c r="N56" s="238"/>
      <c r="O56" s="238"/>
      <c r="P56" s="238"/>
      <c r="Q56" s="238"/>
      <c r="R56" s="238"/>
      <c r="S56" s="238"/>
      <c r="T56" s="238"/>
      <c r="U56" s="238"/>
      <c r="V56" s="239"/>
      <c r="W56" s="12"/>
    </row>
    <row r="57" spans="1:23" x14ac:dyDescent="0.25">
      <c r="A57" s="11"/>
      <c r="B57" s="240"/>
      <c r="C57" s="241"/>
      <c r="D57" s="241"/>
      <c r="E57" s="241"/>
      <c r="F57" s="241"/>
      <c r="G57" s="241"/>
      <c r="H57" s="241"/>
      <c r="I57" s="241"/>
      <c r="J57" s="241"/>
      <c r="K57" s="241"/>
      <c r="L57" s="241"/>
      <c r="M57" s="241"/>
      <c r="N57" s="241"/>
      <c r="O57" s="241"/>
      <c r="P57" s="241"/>
      <c r="Q57" s="241"/>
      <c r="R57" s="241"/>
      <c r="S57" s="241"/>
      <c r="T57" s="241"/>
      <c r="U57" s="241"/>
      <c r="V57" s="242"/>
      <c r="W57" s="12"/>
    </row>
    <row r="58" spans="1:23" x14ac:dyDescent="0.25">
      <c r="A58" s="11"/>
      <c r="B58" s="4"/>
      <c r="V58" s="5"/>
      <c r="W58" s="12"/>
    </row>
    <row r="59" spans="1:23" x14ac:dyDescent="0.25">
      <c r="A59" s="11"/>
      <c r="B59" s="4"/>
      <c r="C59" s="234"/>
      <c r="D59" s="236"/>
      <c r="E59" s="26" t="s">
        <v>61</v>
      </c>
      <c r="F59" s="26" t="s">
        <v>67</v>
      </c>
      <c r="G59" s="26" t="s">
        <v>62</v>
      </c>
      <c r="V59" s="5"/>
      <c r="W59" s="12"/>
    </row>
    <row r="60" spans="1:23" ht="36" customHeight="1" x14ac:dyDescent="0.25">
      <c r="A60" s="11"/>
      <c r="B60" s="4"/>
      <c r="C60" s="251" t="s">
        <v>206</v>
      </c>
      <c r="D60" s="251"/>
      <c r="E60" s="101" t="s">
        <v>219</v>
      </c>
      <c r="F60" s="101" t="s">
        <v>221</v>
      </c>
      <c r="G60" s="101" t="s">
        <v>221</v>
      </c>
      <c r="V60" s="5"/>
      <c r="W60" s="12"/>
    </row>
    <row r="61" spans="1:23" ht="36.75" customHeight="1" x14ac:dyDescent="0.25">
      <c r="A61" s="11"/>
      <c r="B61" s="4"/>
      <c r="C61" s="251" t="s">
        <v>220</v>
      </c>
      <c r="D61" s="251"/>
      <c r="E61" s="101" t="s">
        <v>221</v>
      </c>
      <c r="F61" s="101" t="s">
        <v>221</v>
      </c>
      <c r="G61" s="101" t="s">
        <v>221</v>
      </c>
      <c r="V61" s="5"/>
      <c r="W61" s="12"/>
    </row>
    <row r="62" spans="1:23" ht="37.5" customHeight="1" x14ac:dyDescent="0.25">
      <c r="A62" s="11"/>
      <c r="B62" s="4"/>
      <c r="C62" s="251" t="s">
        <v>211</v>
      </c>
      <c r="D62" s="251"/>
      <c r="E62" s="101" t="s">
        <v>222</v>
      </c>
      <c r="F62" s="101" t="s">
        <v>213</v>
      </c>
      <c r="G62" s="101" t="s">
        <v>214</v>
      </c>
      <c r="V62" s="5"/>
      <c r="W62" s="12"/>
    </row>
    <row r="63" spans="1:23" ht="63.75" customHeight="1" x14ac:dyDescent="0.25">
      <c r="A63" s="11"/>
      <c r="B63" s="4"/>
      <c r="C63" s="251" t="s">
        <v>215</v>
      </c>
      <c r="D63" s="251"/>
      <c r="E63" s="101" t="s">
        <v>223</v>
      </c>
      <c r="F63" s="101" t="s">
        <v>224</v>
      </c>
      <c r="G63" s="101" t="s">
        <v>225</v>
      </c>
      <c r="V63" s="5"/>
      <c r="W63" s="12"/>
    </row>
    <row r="64" spans="1:23" x14ac:dyDescent="0.25">
      <c r="A64" s="11"/>
      <c r="B64" s="4"/>
      <c r="V64" s="5"/>
      <c r="W64" s="12"/>
    </row>
    <row r="65" spans="1:23" ht="21" x14ac:dyDescent="0.35">
      <c r="A65" s="11"/>
      <c r="B65" s="72" t="s">
        <v>618</v>
      </c>
      <c r="C65" s="30"/>
      <c r="D65" s="30"/>
      <c r="E65" s="30"/>
      <c r="F65" s="30"/>
      <c r="G65" s="30"/>
      <c r="H65" s="30"/>
      <c r="I65" s="30"/>
      <c r="J65" s="30"/>
      <c r="K65" s="30"/>
      <c r="L65" s="30"/>
      <c r="M65" s="30"/>
      <c r="N65" s="30"/>
      <c r="O65" s="30"/>
      <c r="P65" s="30"/>
      <c r="Q65" s="30"/>
      <c r="R65" s="30"/>
      <c r="S65" s="30"/>
      <c r="T65" s="30"/>
      <c r="U65" s="30"/>
      <c r="V65" s="31"/>
      <c r="W65" s="12"/>
    </row>
    <row r="66" spans="1:23" x14ac:dyDescent="0.25">
      <c r="A66" s="11"/>
      <c r="B66" s="4"/>
      <c r="V66" s="5"/>
      <c r="W66" s="12"/>
    </row>
    <row r="67" spans="1:23" x14ac:dyDescent="0.25">
      <c r="A67" s="32"/>
      <c r="B67" s="237" t="str">
        <f>_xlfn.CONCAT('Front Page'!$C$58, " ",'Front Page'!$D$58)</f>
        <v>Figure 4.16 ACS transmission peak forecasts for Northern Ireland</v>
      </c>
      <c r="C67" s="238"/>
      <c r="D67" s="238"/>
      <c r="E67" s="238"/>
      <c r="F67" s="238"/>
      <c r="G67" s="238"/>
      <c r="H67" s="238"/>
      <c r="I67" s="238"/>
      <c r="J67" s="238"/>
      <c r="K67" s="238"/>
      <c r="L67" s="238"/>
      <c r="M67" s="238"/>
      <c r="N67" s="238"/>
      <c r="O67" s="238"/>
      <c r="P67" s="238"/>
      <c r="Q67" s="238"/>
      <c r="R67" s="238"/>
      <c r="S67" s="238"/>
      <c r="T67" s="238"/>
      <c r="U67" s="238"/>
      <c r="V67" s="239"/>
      <c r="W67" s="12"/>
    </row>
    <row r="68" spans="1:23" x14ac:dyDescent="0.25">
      <c r="A68" s="32"/>
      <c r="B68" s="240"/>
      <c r="C68" s="241"/>
      <c r="D68" s="241"/>
      <c r="E68" s="241"/>
      <c r="F68" s="241"/>
      <c r="G68" s="241"/>
      <c r="H68" s="241"/>
      <c r="I68" s="241"/>
      <c r="J68" s="241"/>
      <c r="K68" s="241"/>
      <c r="L68" s="241"/>
      <c r="M68" s="241"/>
      <c r="N68" s="241"/>
      <c r="O68" s="241"/>
      <c r="P68" s="241"/>
      <c r="Q68" s="241"/>
      <c r="R68" s="241"/>
      <c r="S68" s="241"/>
      <c r="T68" s="241"/>
      <c r="U68" s="241"/>
      <c r="V68" s="242"/>
      <c r="W68" s="12"/>
    </row>
    <row r="69" spans="1:23" x14ac:dyDescent="0.25">
      <c r="A69" s="32"/>
      <c r="B69" s="4"/>
      <c r="V69" s="5"/>
      <c r="W69" s="12"/>
    </row>
    <row r="70" spans="1:23" ht="45" x14ac:dyDescent="0.25">
      <c r="A70" s="32"/>
      <c r="B70" s="4"/>
      <c r="C70" s="23" t="s">
        <v>2</v>
      </c>
      <c r="D70" s="23" t="s">
        <v>161</v>
      </c>
      <c r="E70" s="23" t="s">
        <v>330</v>
      </c>
      <c r="F70" s="23" t="s">
        <v>331</v>
      </c>
      <c r="G70" s="23" t="s">
        <v>332</v>
      </c>
      <c r="H70" s="23" t="s">
        <v>333</v>
      </c>
      <c r="I70" s="22"/>
      <c r="J70" s="22"/>
      <c r="V70" s="5"/>
      <c r="W70" s="12"/>
    </row>
    <row r="71" spans="1:23" x14ac:dyDescent="0.25">
      <c r="A71" s="32"/>
      <c r="B71" s="4"/>
      <c r="C71" s="26">
        <v>2018</v>
      </c>
      <c r="D71" s="94">
        <v>1.68</v>
      </c>
      <c r="E71" s="94"/>
      <c r="F71" s="94"/>
      <c r="G71" s="94"/>
      <c r="H71" s="94"/>
      <c r="I71" s="51"/>
      <c r="J71" s="21"/>
      <c r="V71" s="5"/>
      <c r="W71" s="12"/>
    </row>
    <row r="72" spans="1:23" x14ac:dyDescent="0.25">
      <c r="A72" s="32"/>
      <c r="B72" s="4"/>
      <c r="C72" s="26">
        <v>2019</v>
      </c>
      <c r="D72" s="94">
        <v>1.71</v>
      </c>
      <c r="E72" s="94"/>
      <c r="F72" s="94"/>
      <c r="G72" s="94"/>
      <c r="H72" s="94"/>
      <c r="I72" s="21"/>
      <c r="J72" s="21"/>
      <c r="V72" s="5"/>
      <c r="W72" s="12"/>
    </row>
    <row r="73" spans="1:23" x14ac:dyDescent="0.25">
      <c r="A73" s="32"/>
      <c r="B73" s="4"/>
      <c r="C73" s="26">
        <v>2020</v>
      </c>
      <c r="D73" s="94">
        <v>1.63</v>
      </c>
      <c r="E73" s="94"/>
      <c r="F73" s="94"/>
      <c r="G73" s="94"/>
      <c r="H73" s="94"/>
      <c r="I73" s="21"/>
      <c r="J73" s="21"/>
      <c r="V73" s="5"/>
      <c r="W73" s="12"/>
    </row>
    <row r="74" spans="1:23" x14ac:dyDescent="0.25">
      <c r="A74" s="32"/>
      <c r="B74" s="4"/>
      <c r="C74" s="26">
        <v>2021</v>
      </c>
      <c r="D74" s="94">
        <v>1.62</v>
      </c>
      <c r="E74" s="94"/>
      <c r="F74" s="94"/>
      <c r="G74" s="94"/>
      <c r="H74" s="94"/>
      <c r="I74" s="21"/>
      <c r="J74" s="21"/>
      <c r="V74" s="5"/>
      <c r="W74" s="12"/>
    </row>
    <row r="75" spans="1:23" x14ac:dyDescent="0.25">
      <c r="A75" s="32"/>
      <c r="B75" s="4"/>
      <c r="C75" s="26">
        <v>2022</v>
      </c>
      <c r="D75" s="94">
        <v>1.62</v>
      </c>
      <c r="E75" s="94"/>
      <c r="F75" s="94"/>
      <c r="G75" s="94"/>
      <c r="H75" s="94"/>
      <c r="I75" s="21"/>
      <c r="J75" s="21"/>
      <c r="V75" s="5"/>
      <c r="W75" s="12"/>
    </row>
    <row r="76" spans="1:23" x14ac:dyDescent="0.25">
      <c r="A76" s="32"/>
      <c r="B76" s="4"/>
      <c r="C76" s="26">
        <v>2023</v>
      </c>
      <c r="D76" s="94">
        <v>1.57</v>
      </c>
      <c r="E76" s="94">
        <v>1.56</v>
      </c>
      <c r="F76" s="94"/>
      <c r="G76" s="94"/>
      <c r="H76" s="94"/>
      <c r="I76" s="21"/>
      <c r="J76" s="21"/>
      <c r="V76" s="5"/>
      <c r="W76" s="12"/>
    </row>
    <row r="77" spans="1:23" x14ac:dyDescent="0.25">
      <c r="A77" s="32"/>
      <c r="B77" s="4"/>
      <c r="C77" s="26">
        <v>2024</v>
      </c>
      <c r="D77" s="94"/>
      <c r="E77" s="94">
        <v>1.6</v>
      </c>
      <c r="F77" s="94">
        <v>1.45</v>
      </c>
      <c r="G77" s="94">
        <v>1.56</v>
      </c>
      <c r="H77" s="94">
        <v>1.67</v>
      </c>
      <c r="I77" s="21"/>
      <c r="J77" s="21"/>
      <c r="V77" s="5"/>
      <c r="W77" s="12"/>
    </row>
    <row r="78" spans="1:23" x14ac:dyDescent="0.25">
      <c r="A78" s="32"/>
      <c r="B78" s="4"/>
      <c r="C78" s="26">
        <v>2025</v>
      </c>
      <c r="D78" s="94"/>
      <c r="E78" s="94">
        <v>1.64</v>
      </c>
      <c r="F78" s="94">
        <v>1.46</v>
      </c>
      <c r="G78" s="94">
        <v>1.57</v>
      </c>
      <c r="H78" s="94">
        <v>1.69</v>
      </c>
      <c r="I78" s="21"/>
      <c r="J78" s="21"/>
      <c r="V78" s="5"/>
      <c r="W78" s="12"/>
    </row>
    <row r="79" spans="1:23" x14ac:dyDescent="0.25">
      <c r="A79" s="32"/>
      <c r="B79" s="4"/>
      <c r="C79" s="26">
        <v>2026</v>
      </c>
      <c r="D79" s="94"/>
      <c r="E79" s="94">
        <v>1.68</v>
      </c>
      <c r="F79" s="94">
        <v>1.49</v>
      </c>
      <c r="G79" s="94">
        <v>1.63</v>
      </c>
      <c r="H79" s="94">
        <v>1.75</v>
      </c>
      <c r="I79" s="21"/>
      <c r="J79" s="21"/>
      <c r="V79" s="5"/>
      <c r="W79" s="12"/>
    </row>
    <row r="80" spans="1:23" x14ac:dyDescent="0.25">
      <c r="A80" s="32"/>
      <c r="B80" s="4"/>
      <c r="C80" s="26">
        <v>2027</v>
      </c>
      <c r="D80" s="94"/>
      <c r="E80" s="94">
        <v>1.75</v>
      </c>
      <c r="F80" s="94">
        <v>1.53</v>
      </c>
      <c r="G80" s="94">
        <v>1.71</v>
      </c>
      <c r="H80" s="94">
        <v>1.83</v>
      </c>
      <c r="I80" s="21"/>
      <c r="J80" s="21"/>
      <c r="V80" s="5"/>
      <c r="W80" s="12"/>
    </row>
    <row r="81" spans="1:23" x14ac:dyDescent="0.25">
      <c r="A81" s="32"/>
      <c r="B81" s="4"/>
      <c r="C81" s="26">
        <v>2028</v>
      </c>
      <c r="D81" s="94"/>
      <c r="E81" s="94">
        <v>1.78</v>
      </c>
      <c r="F81" s="94">
        <v>1.57</v>
      </c>
      <c r="G81" s="94">
        <v>1.76</v>
      </c>
      <c r="H81" s="94">
        <v>1.89</v>
      </c>
      <c r="I81" s="21"/>
      <c r="J81" s="21"/>
      <c r="V81" s="5"/>
      <c r="W81" s="12"/>
    </row>
    <row r="82" spans="1:23" x14ac:dyDescent="0.25">
      <c r="A82" s="32"/>
      <c r="B82" s="4"/>
      <c r="C82" s="26">
        <v>2029</v>
      </c>
      <c r="D82" s="94"/>
      <c r="E82" s="94">
        <v>1.8</v>
      </c>
      <c r="F82" s="94">
        <v>1.6</v>
      </c>
      <c r="G82" s="94">
        <v>1.8</v>
      </c>
      <c r="H82" s="94">
        <v>1.94</v>
      </c>
      <c r="I82" s="21"/>
      <c r="J82" s="21"/>
      <c r="V82" s="5"/>
      <c r="W82" s="12"/>
    </row>
    <row r="83" spans="1:23" x14ac:dyDescent="0.25">
      <c r="A83" s="32"/>
      <c r="B83" s="4"/>
      <c r="C83" s="26">
        <v>2030</v>
      </c>
      <c r="D83" s="94"/>
      <c r="E83" s="94">
        <v>1.83</v>
      </c>
      <c r="F83" s="94">
        <v>1.63</v>
      </c>
      <c r="G83" s="94">
        <v>1.84</v>
      </c>
      <c r="H83" s="94">
        <v>1.98</v>
      </c>
      <c r="I83" s="21"/>
      <c r="J83" s="21"/>
      <c r="V83" s="5"/>
      <c r="W83" s="12"/>
    </row>
    <row r="84" spans="1:23" x14ac:dyDescent="0.25">
      <c r="A84" s="32"/>
      <c r="B84" s="4"/>
      <c r="C84" s="26">
        <v>2031</v>
      </c>
      <c r="D84" s="94"/>
      <c r="E84" s="94">
        <v>1.85</v>
      </c>
      <c r="F84" s="94">
        <v>1.66</v>
      </c>
      <c r="G84" s="94">
        <v>1.88</v>
      </c>
      <c r="H84" s="94">
        <v>2.04</v>
      </c>
      <c r="I84" s="21"/>
      <c r="J84" s="21"/>
      <c r="V84" s="5"/>
      <c r="W84" s="12"/>
    </row>
    <row r="85" spans="1:23" x14ac:dyDescent="0.25">
      <c r="A85" s="32"/>
      <c r="B85" s="4"/>
      <c r="C85" s="26">
        <v>2032</v>
      </c>
      <c r="D85" s="94"/>
      <c r="E85" s="94">
        <v>1.9</v>
      </c>
      <c r="F85" s="94">
        <v>1.69</v>
      </c>
      <c r="G85" s="94">
        <v>1.91</v>
      </c>
      <c r="H85" s="94">
        <v>2.11</v>
      </c>
      <c r="I85" s="21"/>
      <c r="J85" s="21"/>
      <c r="V85" s="5"/>
      <c r="W85" s="12"/>
    </row>
    <row r="86" spans="1:23" x14ac:dyDescent="0.25">
      <c r="A86" s="32"/>
      <c r="B86" s="4"/>
      <c r="C86" s="26">
        <v>2033</v>
      </c>
      <c r="D86" s="94"/>
      <c r="E86" s="94"/>
      <c r="F86" s="94">
        <v>1.72</v>
      </c>
      <c r="G86" s="94">
        <v>1.96</v>
      </c>
      <c r="H86" s="94">
        <v>2.16</v>
      </c>
      <c r="V86" s="5"/>
      <c r="W86" s="12"/>
    </row>
    <row r="87" spans="1:23" x14ac:dyDescent="0.25">
      <c r="A87" s="11"/>
      <c r="B87" s="4"/>
      <c r="C87" s="26">
        <v>2034</v>
      </c>
      <c r="D87" s="94"/>
      <c r="E87" s="94"/>
      <c r="F87" s="94">
        <v>1.75</v>
      </c>
      <c r="G87" s="94">
        <v>2</v>
      </c>
      <c r="H87" s="94">
        <v>2.21</v>
      </c>
      <c r="V87" s="5"/>
      <c r="W87" s="12"/>
    </row>
    <row r="88" spans="1:23" x14ac:dyDescent="0.25">
      <c r="A88" s="11"/>
      <c r="B88" s="4"/>
      <c r="V88" s="5"/>
      <c r="W88" s="12"/>
    </row>
    <row r="89" spans="1:23" x14ac:dyDescent="0.25">
      <c r="A89" s="11"/>
      <c r="B89" s="237" t="str">
        <f>_xlfn.CONCAT('Front Page'!$C$59, " ",'Front Page'!$D$59)</f>
        <v>Table 4.8 Low, median and high peak demand key assumption differences</v>
      </c>
      <c r="C89" s="238"/>
      <c r="D89" s="238"/>
      <c r="E89" s="238"/>
      <c r="F89" s="238"/>
      <c r="G89" s="238"/>
      <c r="H89" s="238"/>
      <c r="I89" s="238"/>
      <c r="J89" s="238"/>
      <c r="K89" s="238"/>
      <c r="L89" s="238"/>
      <c r="M89" s="238"/>
      <c r="N89" s="238"/>
      <c r="O89" s="238"/>
      <c r="P89" s="238"/>
      <c r="Q89" s="238"/>
      <c r="R89" s="238"/>
      <c r="S89" s="238"/>
      <c r="T89" s="238"/>
      <c r="U89" s="238"/>
      <c r="V89" s="239"/>
      <c r="W89" s="12"/>
    </row>
    <row r="90" spans="1:23" x14ac:dyDescent="0.25">
      <c r="A90" s="11"/>
      <c r="B90" s="240"/>
      <c r="C90" s="241"/>
      <c r="D90" s="241"/>
      <c r="E90" s="241"/>
      <c r="F90" s="241"/>
      <c r="G90" s="241"/>
      <c r="H90" s="241"/>
      <c r="I90" s="241"/>
      <c r="J90" s="241"/>
      <c r="K90" s="241"/>
      <c r="L90" s="241"/>
      <c r="M90" s="241"/>
      <c r="N90" s="241"/>
      <c r="O90" s="241"/>
      <c r="P90" s="241"/>
      <c r="Q90" s="241"/>
      <c r="R90" s="241"/>
      <c r="S90" s="241"/>
      <c r="T90" s="241"/>
      <c r="U90" s="241"/>
      <c r="V90" s="242"/>
      <c r="W90" s="12"/>
    </row>
    <row r="91" spans="1:23" x14ac:dyDescent="0.25">
      <c r="A91" s="11"/>
      <c r="B91" s="4"/>
      <c r="V91" s="5"/>
      <c r="W91" s="12"/>
    </row>
    <row r="92" spans="1:23" x14ac:dyDescent="0.25">
      <c r="A92" s="11"/>
      <c r="B92" s="4"/>
      <c r="C92" s="234"/>
      <c r="D92" s="236"/>
      <c r="E92" s="26" t="s">
        <v>61</v>
      </c>
      <c r="F92" s="26" t="s">
        <v>67</v>
      </c>
      <c r="G92" s="26" t="s">
        <v>62</v>
      </c>
      <c r="V92" s="5"/>
      <c r="W92" s="12"/>
    </row>
    <row r="93" spans="1:23" ht="30" x14ac:dyDescent="0.25">
      <c r="A93" s="11"/>
      <c r="B93" s="4"/>
      <c r="C93" s="254" t="s">
        <v>206</v>
      </c>
      <c r="D93" s="254"/>
      <c r="E93" s="102" t="s">
        <v>219</v>
      </c>
      <c r="F93" s="102" t="s">
        <v>221</v>
      </c>
      <c r="G93" s="102" t="s">
        <v>221</v>
      </c>
      <c r="H93" s="252"/>
      <c r="I93" s="252"/>
      <c r="L93" s="1" t="s">
        <v>202</v>
      </c>
      <c r="V93" s="5"/>
      <c r="W93" s="12"/>
    </row>
    <row r="94" spans="1:23" ht="30" x14ac:dyDescent="0.25">
      <c r="A94" s="11"/>
      <c r="B94" s="4"/>
      <c r="C94" s="254" t="s">
        <v>220</v>
      </c>
      <c r="D94" s="254"/>
      <c r="E94" s="102" t="s">
        <v>221</v>
      </c>
      <c r="F94" s="102" t="s">
        <v>221</v>
      </c>
      <c r="G94" s="102" t="s">
        <v>221</v>
      </c>
      <c r="H94" s="252"/>
      <c r="I94" s="252"/>
      <c r="V94" s="5"/>
      <c r="W94" s="12"/>
    </row>
    <row r="95" spans="1:23" ht="30" x14ac:dyDescent="0.25">
      <c r="A95" s="11"/>
      <c r="B95" s="4"/>
      <c r="C95" s="254" t="s">
        <v>211</v>
      </c>
      <c r="D95" s="254"/>
      <c r="E95" s="102" t="s">
        <v>222</v>
      </c>
      <c r="F95" s="102" t="s">
        <v>213</v>
      </c>
      <c r="G95" s="102" t="s">
        <v>214</v>
      </c>
      <c r="H95" s="252"/>
      <c r="I95" s="252"/>
      <c r="V95" s="5"/>
      <c r="W95" s="12"/>
    </row>
    <row r="96" spans="1:23" ht="75" x14ac:dyDescent="0.25">
      <c r="A96" s="11"/>
      <c r="B96" s="4"/>
      <c r="C96" s="254" t="s">
        <v>215</v>
      </c>
      <c r="D96" s="254"/>
      <c r="E96" s="102" t="s">
        <v>223</v>
      </c>
      <c r="F96" s="102" t="s">
        <v>224</v>
      </c>
      <c r="G96" s="102" t="s">
        <v>225</v>
      </c>
      <c r="H96" s="252"/>
      <c r="I96" s="252"/>
      <c r="V96" s="5"/>
      <c r="W96" s="12"/>
    </row>
    <row r="97" spans="1:26" ht="30" x14ac:dyDescent="0.25">
      <c r="A97" s="11"/>
      <c r="B97" s="4"/>
      <c r="C97" s="253" t="s">
        <v>226</v>
      </c>
      <c r="D97" s="253"/>
      <c r="E97" s="103" t="s">
        <v>334</v>
      </c>
      <c r="F97" s="103" t="s">
        <v>335</v>
      </c>
      <c r="G97" s="103" t="s">
        <v>336</v>
      </c>
      <c r="H97" s="252"/>
      <c r="I97" s="252"/>
      <c r="V97" s="5"/>
      <c r="W97" s="12"/>
    </row>
    <row r="98" spans="1:26" x14ac:dyDescent="0.25">
      <c r="A98" s="11"/>
      <c r="B98" s="4"/>
      <c r="V98" s="5"/>
      <c r="W98" s="12"/>
    </row>
    <row r="99" spans="1:26" x14ac:dyDescent="0.25">
      <c r="A99" s="11"/>
      <c r="B99" s="237" t="str">
        <f>_xlfn.CONCAT('Front Page'!$C$60, " ",'Front Page'!$D$60)</f>
        <v>Figure 4.17 Impact of demand flexibility on 2030 peak day (median scenario)</v>
      </c>
      <c r="C99" s="238"/>
      <c r="D99" s="238"/>
      <c r="E99" s="238"/>
      <c r="F99" s="238"/>
      <c r="G99" s="238"/>
      <c r="H99" s="238"/>
      <c r="I99" s="238"/>
      <c r="J99" s="238"/>
      <c r="K99" s="238"/>
      <c r="L99" s="238"/>
      <c r="M99" s="238"/>
      <c r="N99" s="238"/>
      <c r="O99" s="238"/>
      <c r="P99" s="238"/>
      <c r="Q99" s="238"/>
      <c r="R99" s="238"/>
      <c r="S99" s="238"/>
      <c r="T99" s="238"/>
      <c r="U99" s="238"/>
      <c r="V99" s="239"/>
      <c r="W99" s="12"/>
    </row>
    <row r="100" spans="1:26" x14ac:dyDescent="0.25">
      <c r="A100" s="11"/>
      <c r="B100" s="240"/>
      <c r="C100" s="241"/>
      <c r="D100" s="241"/>
      <c r="E100" s="241"/>
      <c r="F100" s="241"/>
      <c r="G100" s="241"/>
      <c r="H100" s="241"/>
      <c r="I100" s="241"/>
      <c r="J100" s="241"/>
      <c r="K100" s="241"/>
      <c r="L100" s="241"/>
      <c r="M100" s="241"/>
      <c r="N100" s="241"/>
      <c r="O100" s="241"/>
      <c r="P100" s="241"/>
      <c r="Q100" s="241"/>
      <c r="R100" s="241"/>
      <c r="S100" s="241"/>
      <c r="T100" s="241"/>
      <c r="U100" s="241"/>
      <c r="V100" s="242"/>
      <c r="W100" s="12"/>
    </row>
    <row r="101" spans="1:26" x14ac:dyDescent="0.25">
      <c r="A101" s="11"/>
      <c r="B101" s="4"/>
      <c r="V101" s="5"/>
      <c r="W101" s="12"/>
    </row>
    <row r="102" spans="1:26" ht="60" x14ac:dyDescent="0.25">
      <c r="A102" s="11"/>
      <c r="B102" s="4"/>
      <c r="C102" s="53"/>
      <c r="D102" s="53" t="s">
        <v>565</v>
      </c>
      <c r="E102" s="53" t="s">
        <v>566</v>
      </c>
      <c r="F102" s="22"/>
      <c r="G102" s="22"/>
      <c r="H102" s="22"/>
      <c r="I102" s="22"/>
      <c r="J102" s="22"/>
      <c r="V102" s="5"/>
      <c r="W102" s="12"/>
    </row>
    <row r="103" spans="1:26" x14ac:dyDescent="0.25">
      <c r="A103" s="11"/>
      <c r="B103" s="4"/>
      <c r="C103" s="54">
        <v>1</v>
      </c>
      <c r="D103" s="132">
        <v>1220</v>
      </c>
      <c r="E103" s="132">
        <v>1100</v>
      </c>
      <c r="F103" s="51"/>
      <c r="G103" s="51"/>
      <c r="H103" s="21"/>
      <c r="I103" s="21"/>
      <c r="J103" s="21"/>
      <c r="V103" s="5"/>
      <c r="W103" s="12"/>
      <c r="Y103" s="58"/>
      <c r="Z103" s="58"/>
    </row>
    <row r="104" spans="1:26" x14ac:dyDescent="0.25">
      <c r="A104" s="11"/>
      <c r="B104" s="4"/>
      <c r="C104" s="54">
        <v>2</v>
      </c>
      <c r="D104" s="132">
        <v>1200</v>
      </c>
      <c r="E104" s="132">
        <v>1080</v>
      </c>
      <c r="F104" s="51"/>
      <c r="G104" s="51"/>
      <c r="H104" s="21"/>
      <c r="I104" s="21"/>
      <c r="J104" s="21"/>
      <c r="V104" s="5"/>
      <c r="W104" s="12"/>
      <c r="Y104" s="58"/>
      <c r="Z104" s="58"/>
    </row>
    <row r="105" spans="1:26" x14ac:dyDescent="0.25">
      <c r="A105" s="11"/>
      <c r="B105" s="4"/>
      <c r="C105" s="54">
        <v>3</v>
      </c>
      <c r="D105" s="132">
        <v>1180</v>
      </c>
      <c r="E105" s="132">
        <v>1070</v>
      </c>
      <c r="F105" s="51"/>
      <c r="G105" s="51"/>
      <c r="H105" s="21"/>
      <c r="I105" s="21"/>
      <c r="J105" s="21"/>
      <c r="V105" s="5"/>
      <c r="W105" s="12"/>
      <c r="Y105" s="58"/>
      <c r="Z105" s="58"/>
    </row>
    <row r="106" spans="1:26" x14ac:dyDescent="0.25">
      <c r="A106" s="11"/>
      <c r="B106" s="4"/>
      <c r="C106" s="54">
        <v>4</v>
      </c>
      <c r="D106" s="132">
        <v>1170</v>
      </c>
      <c r="E106" s="132">
        <v>1060</v>
      </c>
      <c r="F106" s="51"/>
      <c r="G106" s="51"/>
      <c r="H106" s="21"/>
      <c r="I106" s="21"/>
      <c r="J106" s="21"/>
      <c r="V106" s="5"/>
      <c r="W106" s="12"/>
      <c r="Y106" s="58"/>
      <c r="Z106" s="58"/>
    </row>
    <row r="107" spans="1:26" x14ac:dyDescent="0.25">
      <c r="A107" s="11"/>
      <c r="B107" s="4"/>
      <c r="C107" s="54">
        <v>5</v>
      </c>
      <c r="D107" s="132">
        <v>1120</v>
      </c>
      <c r="E107" s="132">
        <v>1060</v>
      </c>
      <c r="F107" s="51"/>
      <c r="G107" s="51"/>
      <c r="H107" s="21"/>
      <c r="I107" s="21"/>
      <c r="J107" s="21"/>
      <c r="V107" s="5"/>
      <c r="W107" s="12"/>
      <c r="Y107" s="58"/>
      <c r="Z107" s="58"/>
    </row>
    <row r="108" spans="1:26" x14ac:dyDescent="0.25">
      <c r="A108" s="11"/>
      <c r="B108" s="4"/>
      <c r="C108" s="54">
        <v>6</v>
      </c>
      <c r="D108" s="132">
        <v>1100</v>
      </c>
      <c r="E108" s="132">
        <v>1090</v>
      </c>
      <c r="F108" s="51"/>
      <c r="G108" s="51"/>
      <c r="H108" s="21"/>
      <c r="I108" s="21"/>
      <c r="J108" s="21"/>
      <c r="V108" s="5"/>
      <c r="W108" s="12"/>
      <c r="Y108" s="58"/>
      <c r="Z108" s="58"/>
    </row>
    <row r="109" spans="1:26" x14ac:dyDescent="0.25">
      <c r="A109" s="11"/>
      <c r="B109" s="4"/>
      <c r="C109" s="54">
        <v>7</v>
      </c>
      <c r="D109" s="132">
        <v>1190</v>
      </c>
      <c r="E109" s="132">
        <v>1230</v>
      </c>
      <c r="F109" s="51"/>
      <c r="G109" s="51"/>
      <c r="H109" s="21"/>
      <c r="I109" s="21"/>
      <c r="J109" s="21"/>
      <c r="V109" s="5"/>
      <c r="W109" s="12"/>
      <c r="Y109" s="58"/>
      <c r="Z109" s="58"/>
    </row>
    <row r="110" spans="1:26" x14ac:dyDescent="0.25">
      <c r="A110" s="11"/>
      <c r="B110" s="4"/>
      <c r="C110" s="54">
        <v>8</v>
      </c>
      <c r="D110" s="132">
        <v>1400</v>
      </c>
      <c r="E110" s="132">
        <v>1460</v>
      </c>
      <c r="F110" s="51"/>
      <c r="G110" s="51"/>
      <c r="H110" s="21"/>
      <c r="I110" s="21"/>
      <c r="J110" s="21"/>
      <c r="V110" s="5"/>
      <c r="W110" s="12"/>
      <c r="Y110" s="58"/>
      <c r="Z110" s="58"/>
    </row>
    <row r="111" spans="1:26" x14ac:dyDescent="0.25">
      <c r="A111" s="11"/>
      <c r="B111" s="4"/>
      <c r="C111" s="54">
        <v>9</v>
      </c>
      <c r="D111" s="132">
        <v>1550</v>
      </c>
      <c r="E111" s="132">
        <v>1610</v>
      </c>
      <c r="F111" s="51"/>
      <c r="G111" s="51"/>
      <c r="H111" s="21"/>
      <c r="I111" s="21"/>
      <c r="J111" s="21"/>
      <c r="V111" s="5"/>
      <c r="W111" s="12"/>
      <c r="Y111" s="58"/>
      <c r="Z111" s="58"/>
    </row>
    <row r="112" spans="1:26" x14ac:dyDescent="0.25">
      <c r="A112" s="11"/>
      <c r="B112" s="4"/>
      <c r="C112" s="54">
        <v>10</v>
      </c>
      <c r="D112" s="132">
        <v>1610</v>
      </c>
      <c r="E112" s="132">
        <v>1670</v>
      </c>
      <c r="F112" s="51"/>
      <c r="G112" s="51"/>
      <c r="H112" s="21"/>
      <c r="I112" s="21"/>
      <c r="J112" s="21"/>
      <c r="V112" s="5"/>
      <c r="W112" s="12"/>
      <c r="Y112" s="58"/>
      <c r="Z112" s="58"/>
    </row>
    <row r="113" spans="1:26" x14ac:dyDescent="0.25">
      <c r="A113" s="11"/>
      <c r="B113" s="4"/>
      <c r="C113" s="54">
        <v>11</v>
      </c>
      <c r="D113" s="132">
        <v>1650</v>
      </c>
      <c r="E113" s="132">
        <v>1670</v>
      </c>
      <c r="F113" s="51"/>
      <c r="G113" s="51"/>
      <c r="H113" s="21"/>
      <c r="I113" s="21"/>
      <c r="J113" s="21"/>
      <c r="V113" s="5"/>
      <c r="W113" s="12"/>
      <c r="Y113" s="58"/>
      <c r="Z113" s="58"/>
    </row>
    <row r="114" spans="1:26" x14ac:dyDescent="0.25">
      <c r="A114" s="11"/>
      <c r="B114" s="4"/>
      <c r="C114" s="54">
        <v>12</v>
      </c>
      <c r="D114" s="132">
        <v>1630</v>
      </c>
      <c r="E114" s="132">
        <v>1660</v>
      </c>
      <c r="F114" s="51"/>
      <c r="G114" s="51"/>
      <c r="H114" s="21"/>
      <c r="I114" s="21"/>
      <c r="J114" s="21"/>
      <c r="V114" s="5"/>
      <c r="W114" s="12"/>
      <c r="Y114" s="58"/>
      <c r="Z114" s="58"/>
    </row>
    <row r="115" spans="1:26" x14ac:dyDescent="0.25">
      <c r="A115" s="11"/>
      <c r="B115" s="4"/>
      <c r="C115" s="54">
        <v>13</v>
      </c>
      <c r="D115" s="132">
        <v>1600</v>
      </c>
      <c r="E115" s="132">
        <v>1630</v>
      </c>
      <c r="F115" s="51"/>
      <c r="G115" s="51"/>
      <c r="H115" s="21"/>
      <c r="I115" s="21"/>
      <c r="J115" s="21"/>
      <c r="V115" s="5"/>
      <c r="W115" s="12"/>
      <c r="Y115" s="58"/>
      <c r="Z115" s="58"/>
    </row>
    <row r="116" spans="1:26" x14ac:dyDescent="0.25">
      <c r="A116" s="11"/>
      <c r="B116" s="4"/>
      <c r="C116" s="54">
        <v>14</v>
      </c>
      <c r="D116" s="132">
        <v>1560</v>
      </c>
      <c r="E116" s="132">
        <v>1590</v>
      </c>
      <c r="F116" s="51"/>
      <c r="G116" s="51"/>
      <c r="H116" s="21"/>
      <c r="I116" s="21"/>
      <c r="J116" s="21"/>
      <c r="V116" s="5"/>
      <c r="W116" s="12"/>
      <c r="Y116" s="58"/>
      <c r="Z116" s="58"/>
    </row>
    <row r="117" spans="1:26" x14ac:dyDescent="0.25">
      <c r="A117" s="11"/>
      <c r="B117" s="4"/>
      <c r="C117" s="54">
        <v>15</v>
      </c>
      <c r="D117" s="132">
        <v>1540</v>
      </c>
      <c r="E117" s="132">
        <v>1570</v>
      </c>
      <c r="F117" s="51"/>
      <c r="G117" s="51"/>
      <c r="H117" s="21"/>
      <c r="I117" s="21"/>
      <c r="J117" s="21"/>
      <c r="V117" s="5"/>
      <c r="W117" s="12"/>
      <c r="Y117" s="58"/>
      <c r="Z117" s="58"/>
    </row>
    <row r="118" spans="1:26" x14ac:dyDescent="0.25">
      <c r="A118" s="11"/>
      <c r="B118" s="4"/>
      <c r="C118" s="54">
        <v>16</v>
      </c>
      <c r="D118" s="132">
        <v>1590</v>
      </c>
      <c r="E118" s="132">
        <v>1620</v>
      </c>
      <c r="F118" s="51"/>
      <c r="G118" s="51"/>
      <c r="H118" s="21"/>
      <c r="I118" s="21"/>
      <c r="J118" s="21"/>
      <c r="V118" s="5"/>
      <c r="W118" s="12"/>
      <c r="Y118" s="58"/>
      <c r="Z118" s="58"/>
    </row>
    <row r="119" spans="1:26" x14ac:dyDescent="0.25">
      <c r="A119" s="11"/>
      <c r="B119" s="4"/>
      <c r="C119" s="54">
        <v>17</v>
      </c>
      <c r="D119" s="132">
        <v>1720</v>
      </c>
      <c r="E119" s="132">
        <v>1780</v>
      </c>
      <c r="F119" s="51"/>
      <c r="G119" s="51"/>
      <c r="H119" s="21"/>
      <c r="V119" s="5"/>
      <c r="W119" s="12"/>
      <c r="Y119" s="58"/>
      <c r="Z119" s="58"/>
    </row>
    <row r="120" spans="1:26" x14ac:dyDescent="0.25">
      <c r="A120" s="11"/>
      <c r="B120" s="4"/>
      <c r="C120" s="54">
        <v>18</v>
      </c>
      <c r="D120" s="132">
        <v>1870</v>
      </c>
      <c r="E120" s="132">
        <v>1930</v>
      </c>
      <c r="F120" s="51"/>
      <c r="G120" s="51"/>
      <c r="H120" s="21"/>
      <c r="V120" s="5"/>
      <c r="W120" s="12"/>
      <c r="Y120" s="58"/>
      <c r="Z120" s="58"/>
    </row>
    <row r="121" spans="1:26" x14ac:dyDescent="0.25">
      <c r="A121" s="11"/>
      <c r="B121" s="4"/>
      <c r="C121" s="54">
        <v>19</v>
      </c>
      <c r="D121" s="132">
        <v>1820</v>
      </c>
      <c r="E121" s="132">
        <v>1870</v>
      </c>
      <c r="F121" s="51"/>
      <c r="G121" s="51"/>
      <c r="H121" s="21"/>
      <c r="V121" s="5"/>
      <c r="W121" s="12"/>
      <c r="Y121" s="58"/>
      <c r="Z121" s="58"/>
    </row>
    <row r="122" spans="1:26" x14ac:dyDescent="0.25">
      <c r="A122" s="11"/>
      <c r="B122" s="4"/>
      <c r="C122" s="54">
        <v>20</v>
      </c>
      <c r="D122" s="132">
        <v>1750</v>
      </c>
      <c r="E122" s="132">
        <v>1800</v>
      </c>
      <c r="F122" s="51"/>
      <c r="G122" s="51"/>
      <c r="H122" s="21"/>
      <c r="V122" s="5"/>
      <c r="W122" s="12"/>
      <c r="Y122" s="58"/>
      <c r="Z122" s="58"/>
    </row>
    <row r="123" spans="1:26" x14ac:dyDescent="0.25">
      <c r="A123" s="11"/>
      <c r="B123" s="4"/>
      <c r="C123" s="54">
        <v>21</v>
      </c>
      <c r="D123" s="132">
        <v>1730</v>
      </c>
      <c r="E123" s="132">
        <v>1720</v>
      </c>
      <c r="F123" s="51"/>
      <c r="G123" s="51"/>
      <c r="H123" s="21"/>
      <c r="V123" s="5"/>
      <c r="W123" s="12"/>
      <c r="Y123" s="58"/>
      <c r="Z123" s="58"/>
    </row>
    <row r="124" spans="1:26" x14ac:dyDescent="0.25">
      <c r="A124" s="11"/>
      <c r="B124" s="4"/>
      <c r="C124" s="54">
        <v>22</v>
      </c>
      <c r="D124" s="132">
        <v>1630</v>
      </c>
      <c r="E124" s="132">
        <v>1630</v>
      </c>
      <c r="F124" s="51"/>
      <c r="G124" s="51"/>
      <c r="V124" s="5"/>
      <c r="W124" s="12"/>
      <c r="Y124" s="58"/>
      <c r="Z124" s="58"/>
    </row>
    <row r="125" spans="1:26" x14ac:dyDescent="0.25">
      <c r="A125" s="11"/>
      <c r="B125" s="4"/>
      <c r="C125" s="54">
        <v>23</v>
      </c>
      <c r="D125" s="132">
        <v>1490</v>
      </c>
      <c r="E125" s="132">
        <v>1490</v>
      </c>
      <c r="F125" s="51"/>
      <c r="G125" s="51"/>
      <c r="V125" s="5"/>
      <c r="W125" s="12"/>
      <c r="Y125" s="58"/>
      <c r="Z125" s="58"/>
    </row>
    <row r="126" spans="1:26" x14ac:dyDescent="0.25">
      <c r="A126" s="11"/>
      <c r="B126" s="4"/>
      <c r="C126" s="54">
        <v>24</v>
      </c>
      <c r="D126" s="132">
        <v>1330</v>
      </c>
      <c r="E126" s="132">
        <v>1320</v>
      </c>
      <c r="F126" s="51"/>
      <c r="G126" s="51"/>
      <c r="V126" s="5"/>
      <c r="W126" s="12"/>
      <c r="Y126" s="58"/>
      <c r="Z126" s="58"/>
    </row>
    <row r="127" spans="1:26" x14ac:dyDescent="0.25">
      <c r="A127" s="11"/>
      <c r="B127" s="4"/>
      <c r="V127" s="5"/>
      <c r="W127" s="12"/>
    </row>
    <row r="128" spans="1:26" x14ac:dyDescent="0.25">
      <c r="A128" s="11"/>
      <c r="B128" s="237" t="str">
        <f>_xlfn.CONCAT('Front Page'!$C$61, " ",'Front Page'!$D$61)</f>
        <v>Figure 4.18 Impact of demand flexibility in median scenario across the study period</v>
      </c>
      <c r="C128" s="238"/>
      <c r="D128" s="238"/>
      <c r="E128" s="238"/>
      <c r="F128" s="238"/>
      <c r="G128" s="238"/>
      <c r="H128" s="238"/>
      <c r="I128" s="238"/>
      <c r="J128" s="238"/>
      <c r="K128" s="238"/>
      <c r="L128" s="238"/>
      <c r="M128" s="238"/>
      <c r="N128" s="238"/>
      <c r="O128" s="238"/>
      <c r="P128" s="238"/>
      <c r="Q128" s="238"/>
      <c r="R128" s="238"/>
      <c r="S128" s="238"/>
      <c r="T128" s="238"/>
      <c r="U128" s="238"/>
      <c r="V128" s="239"/>
      <c r="W128" s="12"/>
    </row>
    <row r="129" spans="1:23" x14ac:dyDescent="0.25">
      <c r="A129" s="11"/>
      <c r="B129" s="240"/>
      <c r="C129" s="241"/>
      <c r="D129" s="241"/>
      <c r="E129" s="241"/>
      <c r="F129" s="241"/>
      <c r="G129" s="241"/>
      <c r="H129" s="241"/>
      <c r="I129" s="241"/>
      <c r="J129" s="241"/>
      <c r="K129" s="241"/>
      <c r="L129" s="241"/>
      <c r="M129" s="241"/>
      <c r="N129" s="241"/>
      <c r="O129" s="241"/>
      <c r="P129" s="241"/>
      <c r="Q129" s="241"/>
      <c r="R129" s="241"/>
      <c r="S129" s="241"/>
      <c r="T129" s="241"/>
      <c r="U129" s="241"/>
      <c r="V129" s="242"/>
      <c r="W129" s="12"/>
    </row>
    <row r="130" spans="1:23" x14ac:dyDescent="0.25">
      <c r="A130" s="11"/>
      <c r="B130" s="4"/>
      <c r="V130" s="5"/>
      <c r="W130" s="12"/>
    </row>
    <row r="131" spans="1:23" ht="60" x14ac:dyDescent="0.25">
      <c r="A131" s="11"/>
      <c r="B131" s="4"/>
      <c r="C131" s="71"/>
      <c r="D131" s="53" t="s">
        <v>565</v>
      </c>
      <c r="E131" s="53" t="s">
        <v>566</v>
      </c>
      <c r="F131" s="22"/>
      <c r="V131" s="5"/>
      <c r="W131" s="12"/>
    </row>
    <row r="132" spans="1:23" x14ac:dyDescent="0.25">
      <c r="A132" s="11"/>
      <c r="B132" s="4"/>
      <c r="C132" s="71">
        <v>2024</v>
      </c>
      <c r="D132" s="133">
        <v>1592.4</v>
      </c>
      <c r="E132" s="133">
        <v>1591</v>
      </c>
      <c r="F132" s="92"/>
      <c r="G132" s="92"/>
      <c r="V132" s="5"/>
      <c r="W132" s="12"/>
    </row>
    <row r="133" spans="1:23" x14ac:dyDescent="0.25">
      <c r="A133" s="11"/>
      <c r="B133" s="4"/>
      <c r="C133" s="71">
        <v>2025</v>
      </c>
      <c r="D133" s="133">
        <v>1605.6857142857143</v>
      </c>
      <c r="E133" s="133">
        <v>1612</v>
      </c>
      <c r="F133" s="92"/>
      <c r="G133" s="92"/>
      <c r="V133" s="5"/>
      <c r="W133" s="12"/>
    </row>
    <row r="134" spans="1:23" x14ac:dyDescent="0.25">
      <c r="A134" s="11"/>
      <c r="B134" s="4"/>
      <c r="C134" s="71">
        <v>2026</v>
      </c>
      <c r="D134" s="133">
        <v>1669.5428571428572</v>
      </c>
      <c r="E134" s="133">
        <v>1679</v>
      </c>
      <c r="F134" s="92"/>
      <c r="G134" s="92"/>
      <c r="V134" s="5"/>
      <c r="W134" s="12"/>
    </row>
    <row r="135" spans="1:23" x14ac:dyDescent="0.25">
      <c r="A135" s="11"/>
      <c r="B135" s="4"/>
      <c r="C135" s="71">
        <v>2027</v>
      </c>
      <c r="D135" s="133">
        <v>1748.6</v>
      </c>
      <c r="E135" s="133">
        <v>1766</v>
      </c>
      <c r="F135" s="92"/>
      <c r="G135" s="92"/>
      <c r="V135" s="5"/>
      <c r="W135" s="12"/>
    </row>
    <row r="136" spans="1:23" x14ac:dyDescent="0.25">
      <c r="A136" s="11"/>
      <c r="B136" s="4"/>
      <c r="C136" s="71">
        <v>2028</v>
      </c>
      <c r="D136" s="133">
        <v>1794.3714285714286</v>
      </c>
      <c r="E136" s="133">
        <v>1817.0000000000002</v>
      </c>
      <c r="F136" s="92"/>
      <c r="G136" s="92"/>
      <c r="V136" s="5"/>
      <c r="W136" s="12"/>
    </row>
    <row r="137" spans="1:23" x14ac:dyDescent="0.25">
      <c r="A137" s="11"/>
      <c r="B137" s="4"/>
      <c r="C137" s="71">
        <v>2029</v>
      </c>
      <c r="D137" s="133">
        <v>1835.4571428571428</v>
      </c>
      <c r="E137" s="133">
        <v>1882.0000000000002</v>
      </c>
      <c r="F137" s="92"/>
      <c r="G137" s="92"/>
      <c r="V137" s="5"/>
      <c r="W137" s="12"/>
    </row>
    <row r="138" spans="1:23" x14ac:dyDescent="0.25">
      <c r="A138" s="11"/>
      <c r="B138" s="4"/>
      <c r="C138" s="71">
        <v>2030</v>
      </c>
      <c r="D138" s="133">
        <v>1874.7428571428572</v>
      </c>
      <c r="E138" s="133">
        <v>1930.0000000000002</v>
      </c>
      <c r="F138" s="92"/>
      <c r="G138" s="92"/>
      <c r="V138" s="5"/>
      <c r="W138" s="12"/>
    </row>
    <row r="139" spans="1:23" x14ac:dyDescent="0.25">
      <c r="A139" s="11"/>
      <c r="B139" s="4"/>
      <c r="C139" s="71">
        <v>2031</v>
      </c>
      <c r="D139" s="133">
        <v>1914.4285714285713</v>
      </c>
      <c r="E139" s="133">
        <v>1978</v>
      </c>
      <c r="F139" s="92"/>
      <c r="G139" s="92"/>
      <c r="V139" s="5"/>
      <c r="W139" s="12"/>
    </row>
    <row r="140" spans="1:23" x14ac:dyDescent="0.25">
      <c r="A140" s="11"/>
      <c r="B140" s="4"/>
      <c r="C140" s="71">
        <v>2032</v>
      </c>
      <c r="D140" s="133">
        <v>1950.0857142857142</v>
      </c>
      <c r="E140" s="133">
        <v>2024</v>
      </c>
      <c r="F140" s="92"/>
      <c r="G140" s="92"/>
      <c r="V140" s="5"/>
      <c r="W140" s="12"/>
    </row>
    <row r="141" spans="1:23" x14ac:dyDescent="0.25">
      <c r="A141" s="11"/>
      <c r="B141" s="4"/>
      <c r="C141" s="71">
        <v>2033</v>
      </c>
      <c r="D141" s="133">
        <v>1994.0857142857142</v>
      </c>
      <c r="E141" s="133">
        <v>2072</v>
      </c>
      <c r="F141" s="92"/>
      <c r="G141" s="92"/>
      <c r="V141" s="5"/>
      <c r="W141" s="12"/>
    </row>
    <row r="142" spans="1:23" x14ac:dyDescent="0.25">
      <c r="A142" s="11"/>
      <c r="B142" s="4"/>
      <c r="C142" s="71">
        <v>2034</v>
      </c>
      <c r="D142" s="133">
        <v>2038.7142857142858</v>
      </c>
      <c r="E142" s="133">
        <v>2127</v>
      </c>
      <c r="F142" s="92"/>
      <c r="G142" s="92"/>
      <c r="V142" s="5"/>
      <c r="W142" s="12"/>
    </row>
    <row r="143" spans="1:23" x14ac:dyDescent="0.25">
      <c r="A143" s="11"/>
      <c r="B143" s="4"/>
      <c r="C143" s="92"/>
      <c r="D143" s="92"/>
      <c r="E143" s="92"/>
      <c r="F143" s="92"/>
      <c r="G143" s="92"/>
      <c r="V143" s="5"/>
      <c r="W143" s="12"/>
    </row>
    <row r="144" spans="1:23" x14ac:dyDescent="0.25">
      <c r="A144" s="11"/>
      <c r="B144" s="4"/>
      <c r="V144" s="5"/>
      <c r="W144" s="12"/>
    </row>
    <row r="145" spans="1:23" x14ac:dyDescent="0.25">
      <c r="A145" s="14"/>
      <c r="B145" s="39"/>
      <c r="C145" s="39"/>
      <c r="D145" s="39"/>
      <c r="E145" s="39"/>
      <c r="F145" s="39"/>
      <c r="G145" s="39"/>
      <c r="H145" s="39"/>
      <c r="I145" s="39"/>
      <c r="J145" s="39"/>
      <c r="K145" s="39"/>
      <c r="L145" s="39"/>
      <c r="M145" s="39"/>
      <c r="N145" s="39"/>
      <c r="O145" s="39"/>
      <c r="P145" s="39"/>
      <c r="Q145" s="39"/>
      <c r="R145" s="39"/>
      <c r="S145" s="39"/>
      <c r="T145" s="39"/>
      <c r="U145" s="39"/>
      <c r="V145" s="39"/>
      <c r="W145" s="16"/>
    </row>
  </sheetData>
  <mergeCells count="30">
    <mergeCell ref="B128:V129"/>
    <mergeCell ref="B2:V2"/>
    <mergeCell ref="B16:V17"/>
    <mergeCell ref="B67:V68"/>
    <mergeCell ref="B6:V7"/>
    <mergeCell ref="B4:V4"/>
    <mergeCell ref="B39:V40"/>
    <mergeCell ref="D9:E9"/>
    <mergeCell ref="F9:G9"/>
    <mergeCell ref="H9:I9"/>
    <mergeCell ref="C9:C10"/>
    <mergeCell ref="B56:V57"/>
    <mergeCell ref="C60:D60"/>
    <mergeCell ref="C61:D61"/>
    <mergeCell ref="C62:D62"/>
    <mergeCell ref="C59:D59"/>
    <mergeCell ref="B99:V100"/>
    <mergeCell ref="H93:I93"/>
    <mergeCell ref="H94:I94"/>
    <mergeCell ref="H95:I95"/>
    <mergeCell ref="H96:I96"/>
    <mergeCell ref="C63:D63"/>
    <mergeCell ref="H97:I97"/>
    <mergeCell ref="C97:D97"/>
    <mergeCell ref="C94:D94"/>
    <mergeCell ref="C95:D95"/>
    <mergeCell ref="C96:D96"/>
    <mergeCell ref="B89:V90"/>
    <mergeCell ref="C92:D92"/>
    <mergeCell ref="C93:D9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A4F8C-E644-42CF-8CEB-9654192DA8C1}">
  <sheetPr>
    <tabColor rgb="FF8F1860"/>
  </sheetPr>
  <dimension ref="A1:AF46"/>
  <sheetViews>
    <sheetView workbookViewId="0"/>
  </sheetViews>
  <sheetFormatPr defaultColWidth="9.140625" defaultRowHeight="15" x14ac:dyDescent="0.25"/>
  <cols>
    <col min="1" max="1" width="3.85546875" style="1" customWidth="1"/>
    <col min="2" max="2" width="3.42578125" style="1" customWidth="1"/>
    <col min="3" max="4" width="9.140625" style="1"/>
    <col min="5" max="8" width="12.5703125" style="1" customWidth="1"/>
    <col min="9" max="21" width="9.140625" style="1"/>
    <col min="22" max="22" width="3.42578125" style="1" customWidth="1"/>
    <col min="23" max="23" width="4" style="1" customWidth="1"/>
    <col min="24" max="16384" width="9.14062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32"/>
      <c r="B2" s="244" t="s">
        <v>91</v>
      </c>
      <c r="C2" s="245"/>
      <c r="D2" s="245"/>
      <c r="E2" s="245"/>
      <c r="F2" s="245"/>
      <c r="G2" s="245"/>
      <c r="H2" s="245"/>
      <c r="I2" s="245"/>
      <c r="J2" s="245"/>
      <c r="K2" s="245"/>
      <c r="L2" s="245"/>
      <c r="M2" s="245"/>
      <c r="N2" s="245"/>
      <c r="O2" s="245"/>
      <c r="P2" s="245"/>
      <c r="Q2" s="245"/>
      <c r="R2" s="245"/>
      <c r="S2" s="245"/>
      <c r="T2" s="245"/>
      <c r="U2" s="245"/>
      <c r="V2" s="246"/>
      <c r="W2" s="12"/>
    </row>
    <row r="3" spans="1:23" x14ac:dyDescent="0.25">
      <c r="A3" s="32"/>
      <c r="B3" s="27"/>
      <c r="C3" s="28"/>
      <c r="D3" s="28"/>
      <c r="E3" s="28"/>
      <c r="F3" s="28"/>
      <c r="G3" s="28"/>
      <c r="H3" s="28"/>
      <c r="I3" s="28"/>
      <c r="J3" s="28"/>
      <c r="K3" s="28"/>
      <c r="L3" s="28"/>
      <c r="M3" s="28"/>
      <c r="N3" s="28"/>
      <c r="O3" s="28"/>
      <c r="P3" s="28"/>
      <c r="Q3" s="28"/>
      <c r="R3" s="28"/>
      <c r="S3" s="28"/>
      <c r="T3" s="28"/>
      <c r="U3" s="28"/>
      <c r="V3" s="29"/>
      <c r="W3" s="12"/>
    </row>
    <row r="4" spans="1:23" ht="21" x14ac:dyDescent="0.35">
      <c r="A4" s="32"/>
      <c r="B4" s="255" t="s">
        <v>619</v>
      </c>
      <c r="C4" s="256"/>
      <c r="D4" s="256"/>
      <c r="E4" s="256"/>
      <c r="F4" s="256"/>
      <c r="G4" s="256"/>
      <c r="H4" s="256"/>
      <c r="I4" s="256"/>
      <c r="J4" s="256"/>
      <c r="K4" s="256"/>
      <c r="L4" s="256"/>
      <c r="M4" s="256"/>
      <c r="N4" s="256"/>
      <c r="O4" s="256"/>
      <c r="P4" s="256"/>
      <c r="Q4" s="256"/>
      <c r="R4" s="256"/>
      <c r="S4" s="256"/>
      <c r="T4" s="256"/>
      <c r="U4" s="256"/>
      <c r="V4" s="257"/>
      <c r="W4" s="12"/>
    </row>
    <row r="5" spans="1:23" x14ac:dyDescent="0.25">
      <c r="A5" s="32"/>
      <c r="B5" s="27"/>
      <c r="C5" s="28"/>
      <c r="D5" s="28"/>
      <c r="E5" s="28"/>
      <c r="F5" s="28"/>
      <c r="G5" s="28"/>
      <c r="H5" s="28"/>
      <c r="I5" s="28"/>
      <c r="J5" s="28"/>
      <c r="K5" s="28"/>
      <c r="L5" s="28"/>
      <c r="M5" s="28"/>
      <c r="N5" s="28"/>
      <c r="O5" s="28"/>
      <c r="P5" s="28"/>
      <c r="Q5" s="28"/>
      <c r="R5" s="28"/>
      <c r="S5" s="28"/>
      <c r="T5" s="28"/>
      <c r="U5" s="28"/>
      <c r="V5" s="29"/>
      <c r="W5" s="12"/>
    </row>
    <row r="6" spans="1:23" x14ac:dyDescent="0.25">
      <c r="A6" s="32"/>
      <c r="B6" s="237" t="str">
        <f>_xlfn.CONCAT('Front Page'!$C$62, " ",'Front Page'!$D$62)</f>
        <v>Figure 4.19 Combined TER forecast for all-island system</v>
      </c>
      <c r="C6" s="238"/>
      <c r="D6" s="238"/>
      <c r="E6" s="238"/>
      <c r="F6" s="238"/>
      <c r="G6" s="238"/>
      <c r="H6" s="238"/>
      <c r="I6" s="238"/>
      <c r="J6" s="238"/>
      <c r="K6" s="238"/>
      <c r="L6" s="238"/>
      <c r="M6" s="238"/>
      <c r="N6" s="238"/>
      <c r="O6" s="238"/>
      <c r="P6" s="238"/>
      <c r="Q6" s="238"/>
      <c r="R6" s="238"/>
      <c r="S6" s="238"/>
      <c r="T6" s="238"/>
      <c r="U6" s="238"/>
      <c r="V6" s="239"/>
      <c r="W6" s="12"/>
    </row>
    <row r="7" spans="1:23" x14ac:dyDescent="0.25">
      <c r="A7" s="32"/>
      <c r="B7" s="240"/>
      <c r="C7" s="241"/>
      <c r="D7" s="241"/>
      <c r="E7" s="241"/>
      <c r="F7" s="241"/>
      <c r="G7" s="241"/>
      <c r="H7" s="241"/>
      <c r="I7" s="241"/>
      <c r="J7" s="241"/>
      <c r="K7" s="241"/>
      <c r="L7" s="241"/>
      <c r="M7" s="241"/>
      <c r="N7" s="241"/>
      <c r="O7" s="241"/>
      <c r="P7" s="241"/>
      <c r="Q7" s="241"/>
      <c r="R7" s="241"/>
      <c r="S7" s="241"/>
      <c r="T7" s="241"/>
      <c r="U7" s="241"/>
      <c r="V7" s="242"/>
      <c r="W7" s="12"/>
    </row>
    <row r="8" spans="1:23" x14ac:dyDescent="0.25">
      <c r="A8" s="32"/>
      <c r="B8" s="4"/>
      <c r="H8" s="19"/>
      <c r="I8" s="19"/>
      <c r="J8" s="19"/>
      <c r="K8" s="19"/>
      <c r="L8" s="19"/>
      <c r="M8" s="19"/>
      <c r="N8" s="19"/>
      <c r="O8" s="19"/>
      <c r="P8" s="19"/>
      <c r="Q8" s="19"/>
      <c r="R8" s="19"/>
      <c r="S8" s="19"/>
      <c r="T8" s="19"/>
      <c r="U8" s="19"/>
      <c r="V8" s="5"/>
      <c r="W8" s="12"/>
    </row>
    <row r="9" spans="1:23" ht="45" x14ac:dyDescent="0.25">
      <c r="A9" s="32"/>
      <c r="B9" s="4"/>
      <c r="C9" s="23" t="s">
        <v>2</v>
      </c>
      <c r="D9" s="23" t="s">
        <v>160</v>
      </c>
      <c r="E9" s="23" t="s">
        <v>297</v>
      </c>
      <c r="F9" s="23" t="s">
        <v>298</v>
      </c>
      <c r="G9" s="23" t="s">
        <v>299</v>
      </c>
      <c r="H9" s="23" t="s">
        <v>239</v>
      </c>
      <c r="I9" s="19"/>
      <c r="J9" s="19"/>
      <c r="K9" s="19"/>
      <c r="L9" s="19"/>
      <c r="M9" s="19"/>
      <c r="N9" s="19"/>
      <c r="O9" s="19"/>
      <c r="P9" s="19"/>
      <c r="Q9" s="19"/>
      <c r="R9" s="19"/>
      <c r="S9" s="19"/>
      <c r="T9" s="19"/>
      <c r="U9" s="19"/>
      <c r="V9" s="5"/>
      <c r="W9" s="12"/>
    </row>
    <row r="10" spans="1:23" x14ac:dyDescent="0.25">
      <c r="A10" s="32"/>
      <c r="B10" s="4"/>
      <c r="C10" s="25">
        <v>2020</v>
      </c>
      <c r="D10" s="52">
        <v>38.9</v>
      </c>
      <c r="E10" s="63"/>
      <c r="F10" s="63"/>
      <c r="G10" s="63"/>
      <c r="H10" s="63"/>
      <c r="I10" s="49"/>
      <c r="J10" s="19"/>
      <c r="K10" s="19"/>
      <c r="L10" s="19"/>
      <c r="M10" s="19"/>
      <c r="N10" s="19"/>
      <c r="O10" s="19"/>
      <c r="P10" s="19"/>
      <c r="Q10" s="19"/>
      <c r="R10" s="19"/>
      <c r="S10" s="19"/>
      <c r="T10" s="19"/>
      <c r="U10" s="19"/>
      <c r="V10" s="5"/>
      <c r="W10" s="12"/>
    </row>
    <row r="11" spans="1:23" x14ac:dyDescent="0.25">
      <c r="A11" s="32"/>
      <c r="B11" s="4"/>
      <c r="C11" s="25">
        <v>2021</v>
      </c>
      <c r="D11" s="52">
        <v>40.299999999999997</v>
      </c>
      <c r="E11" s="63"/>
      <c r="F11" s="63"/>
      <c r="G11" s="63"/>
      <c r="H11" s="63"/>
      <c r="I11" s="19"/>
      <c r="J11" s="19"/>
      <c r="K11" s="19"/>
      <c r="L11" s="19"/>
      <c r="M11" s="19"/>
      <c r="N11" s="19"/>
      <c r="O11" s="19"/>
      <c r="P11" s="19"/>
      <c r="Q11" s="19"/>
      <c r="R11" s="19"/>
      <c r="S11" s="19"/>
      <c r="T11" s="19"/>
      <c r="U11" s="19"/>
      <c r="V11" s="5"/>
      <c r="W11" s="12"/>
    </row>
    <row r="12" spans="1:23" x14ac:dyDescent="0.25">
      <c r="A12" s="32"/>
      <c r="B12" s="4"/>
      <c r="C12" s="25">
        <v>2022</v>
      </c>
      <c r="D12" s="52">
        <v>41.694011237572049</v>
      </c>
      <c r="E12" s="63"/>
      <c r="F12" s="63"/>
      <c r="G12" s="63"/>
      <c r="H12" s="63"/>
      <c r="I12" s="19"/>
      <c r="V12" s="5"/>
      <c r="W12" s="12"/>
    </row>
    <row r="13" spans="1:23" x14ac:dyDescent="0.25">
      <c r="A13" s="32"/>
      <c r="B13" s="4"/>
      <c r="C13" s="25">
        <v>2023</v>
      </c>
      <c r="D13" s="52">
        <v>42.132479717266079</v>
      </c>
      <c r="E13" s="63"/>
      <c r="F13" s="63"/>
      <c r="G13" s="63"/>
      <c r="H13" s="63"/>
      <c r="I13" s="19"/>
      <c r="V13" s="5"/>
      <c r="W13" s="12"/>
    </row>
    <row r="14" spans="1:23" x14ac:dyDescent="0.25">
      <c r="A14" s="32"/>
      <c r="B14" s="4"/>
      <c r="C14" s="25">
        <v>2024</v>
      </c>
      <c r="D14" s="63"/>
      <c r="E14" s="97">
        <v>43.013987293683478</v>
      </c>
      <c r="F14" s="97">
        <v>44.060118590695183</v>
      </c>
      <c r="G14" s="97">
        <v>44.879616020212637</v>
      </c>
      <c r="H14" s="97">
        <v>45.102647282363471</v>
      </c>
      <c r="I14" s="19"/>
      <c r="V14" s="5"/>
      <c r="W14" s="12"/>
    </row>
    <row r="15" spans="1:23" x14ac:dyDescent="0.25">
      <c r="A15" s="32"/>
      <c r="B15" s="4"/>
      <c r="C15" s="25">
        <v>2025</v>
      </c>
      <c r="D15" s="63"/>
      <c r="E15" s="97">
        <v>43.749226631366291</v>
      </c>
      <c r="F15" s="97">
        <v>46.056475317611564</v>
      </c>
      <c r="G15" s="97">
        <v>47.858261624870551</v>
      </c>
      <c r="H15" s="97">
        <v>46.876983330693179</v>
      </c>
      <c r="I15" s="19"/>
      <c r="V15" s="5"/>
      <c r="W15" s="12"/>
    </row>
    <row r="16" spans="1:23" x14ac:dyDescent="0.25">
      <c r="A16" s="32"/>
      <c r="B16" s="4"/>
      <c r="C16" s="25">
        <v>2026</v>
      </c>
      <c r="D16" s="63"/>
      <c r="E16" s="97">
        <v>44.734758343879065</v>
      </c>
      <c r="F16" s="97">
        <v>48.065492037263724</v>
      </c>
      <c r="G16" s="97">
        <v>50.806159175934539</v>
      </c>
      <c r="H16" s="97">
        <v>48.737873245993995</v>
      </c>
      <c r="I16" s="19"/>
      <c r="V16" s="5"/>
      <c r="W16" s="12"/>
    </row>
    <row r="17" spans="1:32" x14ac:dyDescent="0.25">
      <c r="A17" s="32"/>
      <c r="B17" s="4"/>
      <c r="C17" s="25">
        <v>2027</v>
      </c>
      <c r="D17" s="63"/>
      <c r="E17" s="97">
        <v>45.726722066104394</v>
      </c>
      <c r="F17" s="97">
        <v>50.159720013634143</v>
      </c>
      <c r="G17" s="97">
        <v>53.543748292263558</v>
      </c>
      <c r="H17" s="97">
        <v>50.69366806427918</v>
      </c>
      <c r="V17" s="5"/>
      <c r="W17" s="12"/>
    </row>
    <row r="18" spans="1:32" x14ac:dyDescent="0.25">
      <c r="A18" s="32"/>
      <c r="B18" s="4"/>
      <c r="C18" s="25">
        <v>2028</v>
      </c>
      <c r="D18" s="63"/>
      <c r="E18" s="97">
        <v>46.52924130074399</v>
      </c>
      <c r="F18" s="97">
        <v>51.677845551328531</v>
      </c>
      <c r="G18" s="97">
        <v>55.492176395455189</v>
      </c>
      <c r="H18" s="97">
        <v>52.067201945045454</v>
      </c>
      <c r="V18" s="5"/>
      <c r="W18" s="12"/>
    </row>
    <row r="19" spans="1:32" x14ac:dyDescent="0.25">
      <c r="A19" s="11"/>
      <c r="B19" s="33"/>
      <c r="C19" s="25">
        <v>2029</v>
      </c>
      <c r="D19" s="63"/>
      <c r="E19" s="97">
        <v>47.320599315379923</v>
      </c>
      <c r="F19" s="97">
        <v>53.130938928576896</v>
      </c>
      <c r="G19" s="97">
        <v>57.359837143525688</v>
      </c>
      <c r="H19" s="97">
        <v>53.475440479003808</v>
      </c>
      <c r="V19" s="5"/>
      <c r="W19" s="12"/>
    </row>
    <row r="20" spans="1:32" x14ac:dyDescent="0.25">
      <c r="A20" s="11"/>
      <c r="B20" s="33"/>
      <c r="C20" s="25">
        <v>2030</v>
      </c>
      <c r="D20" s="63"/>
      <c r="E20" s="97">
        <v>48.090391285849982</v>
      </c>
      <c r="F20" s="97">
        <v>54.496678980167232</v>
      </c>
      <c r="G20" s="97">
        <v>59.034514282941259</v>
      </c>
      <c r="H20" s="97">
        <v>54.899422625358639</v>
      </c>
      <c r="V20" s="5"/>
      <c r="W20" s="12"/>
    </row>
    <row r="21" spans="1:32" x14ac:dyDescent="0.25">
      <c r="A21" s="11"/>
      <c r="B21" s="33"/>
      <c r="C21" s="25">
        <v>2031</v>
      </c>
      <c r="D21" s="63"/>
      <c r="E21" s="97">
        <v>49.014314132586641</v>
      </c>
      <c r="F21" s="97">
        <v>56.066009288725184</v>
      </c>
      <c r="G21" s="97">
        <v>60.676411148899732</v>
      </c>
      <c r="H21" s="97">
        <v>56.599661553026657</v>
      </c>
      <c r="V21" s="5"/>
      <c r="W21" s="12"/>
    </row>
    <row r="22" spans="1:32" x14ac:dyDescent="0.25">
      <c r="A22" s="11"/>
      <c r="B22" s="33"/>
      <c r="C22" s="25">
        <v>2032</v>
      </c>
      <c r="D22" s="63"/>
      <c r="E22" s="97">
        <v>49.945456041754902</v>
      </c>
      <c r="F22" s="97">
        <v>57.650378589149121</v>
      </c>
      <c r="G22" s="97">
        <v>62.206912181306031</v>
      </c>
      <c r="H22" s="97">
        <v>58.381617498579246</v>
      </c>
      <c r="V22" s="5"/>
      <c r="W22" s="12"/>
    </row>
    <row r="23" spans="1:32" x14ac:dyDescent="0.25">
      <c r="A23" s="11"/>
      <c r="B23" s="33"/>
      <c r="C23" s="25">
        <v>2033</v>
      </c>
      <c r="D23" s="63"/>
      <c r="E23" s="97">
        <v>50.870736505799805</v>
      </c>
      <c r="F23" s="97">
        <v>59.083272449424904</v>
      </c>
      <c r="G23" s="97">
        <v>63.554497784235224</v>
      </c>
      <c r="H23" s="97"/>
      <c r="V23" s="5"/>
      <c r="W23" s="12"/>
    </row>
    <row r="24" spans="1:32" x14ac:dyDescent="0.25">
      <c r="A24" s="11"/>
      <c r="B24" s="33"/>
      <c r="C24" s="25">
        <v>2034</v>
      </c>
      <c r="D24" s="63"/>
      <c r="E24" s="97">
        <v>51.789312759582394</v>
      </c>
      <c r="F24" s="97">
        <v>60.454620680651374</v>
      </c>
      <c r="G24" s="97">
        <v>64.901214243851911</v>
      </c>
      <c r="H24" s="97"/>
      <c r="V24" s="5"/>
      <c r="W24" s="12"/>
    </row>
    <row r="25" spans="1:32" x14ac:dyDescent="0.25">
      <c r="A25" s="11"/>
      <c r="B25" s="4"/>
      <c r="V25" s="5"/>
      <c r="W25" s="12"/>
    </row>
    <row r="26" spans="1:32" ht="15" customHeight="1" x14ac:dyDescent="0.25">
      <c r="A26" s="32"/>
      <c r="B26" s="237" t="str">
        <f>_xlfn.CONCAT('Front Page'!$C$63, " ",'Front Page'!$D$63)</f>
        <v xml:space="preserve">Figure 4.20 TER peak for the combined all-island forecast </v>
      </c>
      <c r="C26" s="238"/>
      <c r="D26" s="238"/>
      <c r="E26" s="238"/>
      <c r="F26" s="238"/>
      <c r="G26" s="238"/>
      <c r="H26" s="238"/>
      <c r="I26" s="238"/>
      <c r="J26" s="238"/>
      <c r="K26" s="238"/>
      <c r="L26" s="238"/>
      <c r="M26" s="238"/>
      <c r="N26" s="238"/>
      <c r="O26" s="238"/>
      <c r="P26" s="238"/>
      <c r="Q26" s="238"/>
      <c r="R26" s="238"/>
      <c r="S26" s="238"/>
      <c r="T26" s="238"/>
      <c r="U26" s="238"/>
      <c r="V26" s="239"/>
      <c r="W26" s="12"/>
    </row>
    <row r="27" spans="1:32" x14ac:dyDescent="0.25">
      <c r="A27" s="32"/>
      <c r="B27" s="240"/>
      <c r="C27" s="241"/>
      <c r="D27" s="241"/>
      <c r="E27" s="241"/>
      <c r="F27" s="241"/>
      <c r="G27" s="241"/>
      <c r="H27" s="241"/>
      <c r="I27" s="241"/>
      <c r="J27" s="241"/>
      <c r="K27" s="241"/>
      <c r="L27" s="241"/>
      <c r="M27" s="241"/>
      <c r="N27" s="241"/>
      <c r="O27" s="241"/>
      <c r="P27" s="241"/>
      <c r="Q27" s="241"/>
      <c r="R27" s="241"/>
      <c r="S27" s="241"/>
      <c r="T27" s="241"/>
      <c r="U27" s="241"/>
      <c r="V27" s="242"/>
      <c r="W27" s="12"/>
    </row>
    <row r="28" spans="1:32" x14ac:dyDescent="0.25">
      <c r="A28" s="32"/>
      <c r="B28" s="4"/>
      <c r="V28" s="5"/>
      <c r="W28" s="12"/>
    </row>
    <row r="29" spans="1:32" ht="30" x14ac:dyDescent="0.25">
      <c r="A29" s="32"/>
      <c r="B29" s="4"/>
      <c r="C29" s="23" t="s">
        <v>2</v>
      </c>
      <c r="D29" s="23" t="s">
        <v>300</v>
      </c>
      <c r="E29" s="23" t="s">
        <v>301</v>
      </c>
      <c r="F29" s="23" t="s">
        <v>302</v>
      </c>
      <c r="G29" s="23" t="s">
        <v>303</v>
      </c>
      <c r="H29" s="23" t="s">
        <v>286</v>
      </c>
      <c r="I29" s="22"/>
      <c r="J29" s="22"/>
      <c r="V29" s="5"/>
      <c r="W29" s="12"/>
    </row>
    <row r="30" spans="1:32" x14ac:dyDescent="0.25">
      <c r="A30" s="32"/>
      <c r="B30" s="4"/>
      <c r="C30" s="26">
        <v>2020</v>
      </c>
      <c r="D30" s="57">
        <v>6982.9649637309867</v>
      </c>
      <c r="E30" s="56"/>
      <c r="F30" s="56"/>
      <c r="G30" s="56"/>
      <c r="H30" s="56"/>
      <c r="I30" s="51"/>
      <c r="J30" s="21"/>
      <c r="K30" s="21"/>
      <c r="L30" s="21"/>
      <c r="M30" s="21"/>
      <c r="N30" s="21"/>
      <c r="O30" s="21"/>
      <c r="P30" s="21"/>
      <c r="Q30" s="21"/>
      <c r="V30" s="5"/>
      <c r="W30" s="12"/>
    </row>
    <row r="31" spans="1:32" x14ac:dyDescent="0.25">
      <c r="A31" s="32"/>
      <c r="B31" s="4"/>
      <c r="C31" s="26">
        <v>2021</v>
      </c>
      <c r="D31" s="57">
        <v>7120</v>
      </c>
      <c r="E31" s="56"/>
      <c r="F31" s="56"/>
      <c r="G31" s="56"/>
      <c r="H31" s="56"/>
      <c r="I31" s="51"/>
      <c r="J31" s="21"/>
      <c r="K31" s="21"/>
      <c r="L31" s="21"/>
      <c r="M31" s="21"/>
      <c r="N31" s="21"/>
      <c r="O31" s="21"/>
      <c r="P31" s="21"/>
      <c r="Q31" s="21"/>
      <c r="V31" s="5"/>
      <c r="W31" s="12"/>
      <c r="Y31" s="58"/>
      <c r="Z31" s="58"/>
      <c r="AA31" s="58"/>
      <c r="AB31" s="58"/>
      <c r="AC31" s="58"/>
      <c r="AD31" s="58"/>
      <c r="AE31" s="58"/>
      <c r="AF31" s="58"/>
    </row>
    <row r="32" spans="1:32" x14ac:dyDescent="0.25">
      <c r="A32" s="32"/>
      <c r="B32" s="4"/>
      <c r="C32" s="26">
        <v>2022</v>
      </c>
      <c r="D32" s="57">
        <v>7017.36</v>
      </c>
      <c r="E32" s="56"/>
      <c r="F32" s="56"/>
      <c r="G32" s="56"/>
      <c r="H32" s="56"/>
      <c r="I32" s="51"/>
      <c r="J32" s="21"/>
      <c r="K32" s="21"/>
      <c r="L32" s="21"/>
      <c r="M32" s="21"/>
      <c r="N32" s="21"/>
      <c r="O32" s="21"/>
      <c r="P32" s="21"/>
      <c r="Q32" s="21"/>
      <c r="V32" s="5"/>
      <c r="W32" s="12"/>
      <c r="Y32" s="58"/>
      <c r="Z32" s="58"/>
      <c r="AA32" s="58"/>
      <c r="AB32" s="58"/>
      <c r="AC32" s="58"/>
      <c r="AD32" s="58"/>
      <c r="AE32" s="58"/>
      <c r="AF32" s="58"/>
    </row>
    <row r="33" spans="1:32" x14ac:dyDescent="0.25">
      <c r="A33" s="32"/>
      <c r="B33" s="4"/>
      <c r="C33" s="26">
        <v>2023</v>
      </c>
      <c r="D33" s="57">
        <v>7356.8135042213662</v>
      </c>
      <c r="E33" s="56"/>
      <c r="F33" s="56"/>
      <c r="G33" s="56"/>
      <c r="H33" s="56"/>
      <c r="I33" s="51"/>
      <c r="J33" s="21"/>
      <c r="K33" s="21"/>
      <c r="L33" s="21"/>
      <c r="M33" s="21"/>
      <c r="N33" s="21"/>
      <c r="O33" s="21"/>
      <c r="P33" s="21"/>
      <c r="Q33" s="21"/>
      <c r="V33" s="5"/>
      <c r="W33" s="12"/>
      <c r="Y33" s="58"/>
      <c r="Z33" s="58"/>
      <c r="AA33" s="58"/>
      <c r="AB33" s="58"/>
      <c r="AC33" s="58"/>
      <c r="AD33" s="58"/>
      <c r="AE33" s="58"/>
      <c r="AF33" s="58"/>
    </row>
    <row r="34" spans="1:32" x14ac:dyDescent="0.25">
      <c r="A34" s="32"/>
      <c r="B34" s="4"/>
      <c r="C34" s="26">
        <v>2024</v>
      </c>
      <c r="D34" s="56"/>
      <c r="E34" s="56">
        <v>7255.8573263786411</v>
      </c>
      <c r="F34" s="56">
        <v>7537.7282321781977</v>
      </c>
      <c r="G34" s="56">
        <v>7793.9669024216109</v>
      </c>
      <c r="H34" s="56">
        <v>7588.2311538082095</v>
      </c>
      <c r="I34" s="51"/>
      <c r="J34" s="21"/>
      <c r="K34" s="21"/>
      <c r="L34" s="21"/>
      <c r="M34" s="21"/>
      <c r="N34" s="21"/>
      <c r="O34" s="21"/>
      <c r="P34" s="21"/>
      <c r="Q34" s="21"/>
      <c r="V34" s="5"/>
      <c r="W34" s="12"/>
      <c r="Y34" s="58"/>
      <c r="Z34" s="58"/>
      <c r="AA34" s="58"/>
      <c r="AB34" s="58"/>
      <c r="AC34" s="58"/>
      <c r="AD34" s="58"/>
      <c r="AE34" s="58"/>
      <c r="AF34" s="58"/>
    </row>
    <row r="35" spans="1:32" x14ac:dyDescent="0.25">
      <c r="A35" s="32"/>
      <c r="B35" s="4"/>
      <c r="C35" s="26">
        <v>2025</v>
      </c>
      <c r="D35" s="56"/>
      <c r="E35" s="56">
        <v>7390.4889997067057</v>
      </c>
      <c r="F35" s="56">
        <v>7719.8214051254863</v>
      </c>
      <c r="G35" s="56">
        <v>8055.3621330671594</v>
      </c>
      <c r="H35" s="56">
        <v>7795.6191777429403</v>
      </c>
      <c r="I35" s="51"/>
      <c r="J35" s="21"/>
      <c r="K35" s="21"/>
      <c r="L35" s="21"/>
      <c r="M35" s="21"/>
      <c r="N35" s="21"/>
      <c r="O35" s="21"/>
      <c r="P35" s="21"/>
      <c r="Q35" s="21"/>
      <c r="V35" s="5"/>
      <c r="W35" s="12"/>
      <c r="Y35" s="58"/>
      <c r="Z35" s="58"/>
      <c r="AA35" s="58"/>
      <c r="AB35" s="58"/>
      <c r="AC35" s="58"/>
      <c r="AD35" s="58"/>
      <c r="AE35" s="58"/>
      <c r="AF35" s="58"/>
    </row>
    <row r="36" spans="1:32" x14ac:dyDescent="0.25">
      <c r="A36" s="32"/>
      <c r="B36" s="4"/>
      <c r="C36" s="26">
        <v>2026</v>
      </c>
      <c r="D36" s="56"/>
      <c r="E36" s="56">
        <v>7498.665365998555</v>
      </c>
      <c r="F36" s="56">
        <v>7974.2454615927054</v>
      </c>
      <c r="G36" s="56">
        <v>8387.6248556747032</v>
      </c>
      <c r="H36" s="56">
        <v>8015.0659599999999</v>
      </c>
      <c r="I36" s="51"/>
      <c r="J36" s="21"/>
      <c r="K36" s="21"/>
      <c r="L36" s="21"/>
      <c r="M36" s="21"/>
      <c r="N36" s="21"/>
      <c r="O36" s="21"/>
      <c r="P36" s="21"/>
      <c r="Q36" s="21"/>
      <c r="V36" s="5"/>
      <c r="W36" s="12"/>
      <c r="Y36" s="58"/>
      <c r="Z36" s="58"/>
      <c r="AA36" s="58"/>
      <c r="AB36" s="58"/>
      <c r="AC36" s="58"/>
      <c r="AD36" s="58"/>
      <c r="AE36" s="58"/>
      <c r="AF36" s="58"/>
    </row>
    <row r="37" spans="1:32" x14ac:dyDescent="0.25">
      <c r="A37" s="32"/>
      <c r="B37" s="4"/>
      <c r="C37" s="26">
        <v>2027</v>
      </c>
      <c r="D37" s="56"/>
      <c r="E37" s="56">
        <v>7606.0191850800666</v>
      </c>
      <c r="F37" s="56">
        <v>8190.4616646781515</v>
      </c>
      <c r="G37" s="56">
        <v>8671.2136780266228</v>
      </c>
      <c r="H37" s="56">
        <v>8217.4145050000006</v>
      </c>
      <c r="I37" s="21"/>
      <c r="J37" s="21"/>
      <c r="K37" s="21"/>
      <c r="L37" s="21"/>
      <c r="M37" s="21"/>
      <c r="N37" s="21"/>
      <c r="O37" s="21"/>
      <c r="P37" s="21"/>
      <c r="Q37" s="21"/>
      <c r="V37" s="5"/>
      <c r="W37" s="12"/>
      <c r="Y37" s="58"/>
      <c r="Z37" s="58"/>
      <c r="AA37" s="58"/>
      <c r="AB37" s="58"/>
      <c r="AC37" s="58"/>
      <c r="AD37" s="58"/>
      <c r="AE37" s="58"/>
      <c r="AF37" s="58"/>
    </row>
    <row r="38" spans="1:32" x14ac:dyDescent="0.25">
      <c r="A38" s="32"/>
      <c r="B38" s="4"/>
      <c r="C38" s="26">
        <v>2028</v>
      </c>
      <c r="D38" s="56"/>
      <c r="E38" s="56">
        <v>7688.2390106794473</v>
      </c>
      <c r="F38" s="56">
        <v>8326.5316317471315</v>
      </c>
      <c r="G38" s="56">
        <v>8887.5375317727376</v>
      </c>
      <c r="H38" s="56">
        <v>8353.1444749999991</v>
      </c>
      <c r="I38" s="21"/>
      <c r="J38" s="21"/>
      <c r="K38" s="21"/>
      <c r="L38" s="21"/>
      <c r="M38" s="21"/>
      <c r="N38" s="21"/>
      <c r="O38" s="21"/>
      <c r="P38" s="21"/>
      <c r="Q38" s="21"/>
      <c r="V38" s="5"/>
      <c r="W38" s="12"/>
      <c r="Y38" s="58"/>
      <c r="Z38" s="58"/>
      <c r="AA38" s="58"/>
      <c r="AB38" s="58"/>
      <c r="AC38" s="58"/>
      <c r="AD38" s="58"/>
      <c r="AE38" s="58"/>
      <c r="AF38" s="58"/>
    </row>
    <row r="39" spans="1:32" x14ac:dyDescent="0.25">
      <c r="A39" s="32"/>
      <c r="B39" s="4"/>
      <c r="C39" s="26">
        <v>2029</v>
      </c>
      <c r="D39" s="56"/>
      <c r="E39" s="56">
        <v>7738.7259954540295</v>
      </c>
      <c r="F39" s="56">
        <v>8449.2195364017844</v>
      </c>
      <c r="G39" s="56">
        <v>9047.7659948845303</v>
      </c>
      <c r="H39" s="56">
        <v>8484.1061000000009</v>
      </c>
      <c r="I39" s="21"/>
      <c r="J39" s="21"/>
      <c r="K39" s="21"/>
      <c r="L39" s="21"/>
      <c r="M39" s="21"/>
      <c r="N39" s="21"/>
      <c r="O39" s="21"/>
      <c r="P39" s="21"/>
      <c r="Q39" s="21"/>
      <c r="V39" s="5"/>
      <c r="W39" s="12"/>
      <c r="Y39" s="58"/>
      <c r="Z39" s="58"/>
      <c r="AA39" s="58"/>
      <c r="AB39" s="58"/>
      <c r="AC39" s="58"/>
      <c r="AD39" s="58"/>
      <c r="AE39" s="58"/>
      <c r="AF39" s="58"/>
    </row>
    <row r="40" spans="1:32" x14ac:dyDescent="0.25">
      <c r="A40" s="32"/>
      <c r="B40" s="4"/>
      <c r="C40" s="26">
        <v>2030</v>
      </c>
      <c r="D40" s="56"/>
      <c r="E40" s="56">
        <v>7782.3072163024681</v>
      </c>
      <c r="F40" s="56">
        <v>8530.3196701037687</v>
      </c>
      <c r="G40" s="56">
        <v>9171.8597733689985</v>
      </c>
      <c r="H40" s="56">
        <v>8644.1870610000005</v>
      </c>
      <c r="I40" s="21"/>
      <c r="J40" s="21"/>
      <c r="K40" s="21"/>
      <c r="L40" s="21"/>
      <c r="M40" s="21"/>
      <c r="N40" s="21"/>
      <c r="O40" s="21"/>
      <c r="P40" s="21"/>
      <c r="Q40" s="21"/>
      <c r="V40" s="5"/>
      <c r="W40" s="12"/>
      <c r="Y40" s="58"/>
      <c r="Z40" s="58"/>
      <c r="AA40" s="58"/>
      <c r="AB40" s="58"/>
      <c r="AC40" s="58"/>
      <c r="AD40" s="58"/>
      <c r="AE40" s="58"/>
      <c r="AF40" s="58"/>
    </row>
    <row r="41" spans="1:32" x14ac:dyDescent="0.25">
      <c r="A41" s="32"/>
      <c r="B41" s="4"/>
      <c r="C41" s="26">
        <v>2031</v>
      </c>
      <c r="D41" s="56"/>
      <c r="E41" s="56">
        <v>7854.5833510978864</v>
      </c>
      <c r="F41" s="56">
        <v>8662.3279479839202</v>
      </c>
      <c r="G41" s="56">
        <v>9298.7419286444292</v>
      </c>
      <c r="H41" s="56">
        <v>8822.4956590000002</v>
      </c>
      <c r="I41" s="21"/>
      <c r="J41" s="21"/>
      <c r="K41" s="21"/>
      <c r="L41" s="21"/>
      <c r="M41" s="21"/>
      <c r="N41" s="21"/>
      <c r="O41" s="20"/>
      <c r="P41" s="21"/>
      <c r="Q41" s="21"/>
      <c r="V41" s="5"/>
      <c r="W41" s="12"/>
      <c r="Y41" s="58"/>
      <c r="Z41" s="58"/>
      <c r="AA41" s="58"/>
      <c r="AB41" s="58"/>
      <c r="AC41" s="58"/>
      <c r="AD41" s="58"/>
      <c r="AE41" s="58"/>
      <c r="AF41" s="58"/>
    </row>
    <row r="42" spans="1:32" x14ac:dyDescent="0.25">
      <c r="A42" s="32"/>
      <c r="B42" s="4"/>
      <c r="C42" s="26">
        <v>2032</v>
      </c>
      <c r="D42" s="56"/>
      <c r="E42" s="56">
        <v>7915.8606692569365</v>
      </c>
      <c r="F42" s="56">
        <v>8787.2956039807868</v>
      </c>
      <c r="G42" s="56">
        <v>9425.3476031779101</v>
      </c>
      <c r="H42" s="56">
        <v>9029.6741880000009</v>
      </c>
      <c r="I42" s="21"/>
      <c r="J42" s="21"/>
      <c r="K42" s="21"/>
      <c r="L42" s="21"/>
      <c r="M42" s="21"/>
      <c r="N42" s="21"/>
      <c r="O42" s="21"/>
      <c r="P42" s="21"/>
      <c r="Q42" s="21"/>
      <c r="V42" s="5"/>
      <c r="W42" s="12"/>
      <c r="Y42" s="58"/>
      <c r="Z42" s="58"/>
      <c r="AA42" s="58"/>
      <c r="AB42" s="58"/>
      <c r="AC42" s="58"/>
      <c r="AD42" s="58"/>
      <c r="AE42" s="58"/>
      <c r="AF42" s="58"/>
    </row>
    <row r="43" spans="1:32" x14ac:dyDescent="0.25">
      <c r="A43" s="32"/>
      <c r="B43" s="4"/>
      <c r="C43" s="26">
        <v>2033</v>
      </c>
      <c r="D43" s="56"/>
      <c r="E43" s="56">
        <v>7982.6753812436527</v>
      </c>
      <c r="F43" s="56">
        <v>8900.5816398693096</v>
      </c>
      <c r="G43" s="56">
        <v>9560.2551143171822</v>
      </c>
      <c r="H43" s="56"/>
      <c r="I43" s="21"/>
      <c r="J43" s="21"/>
      <c r="K43" s="21"/>
      <c r="L43" s="21"/>
      <c r="M43" s="21"/>
      <c r="N43" s="21"/>
      <c r="O43" s="21"/>
      <c r="P43" s="21"/>
      <c r="Q43" s="21"/>
      <c r="V43" s="5"/>
      <c r="W43" s="12"/>
      <c r="Y43" s="58"/>
      <c r="Z43" s="58"/>
      <c r="AA43" s="58"/>
      <c r="AB43" s="58"/>
      <c r="AC43" s="58"/>
      <c r="AD43" s="58"/>
      <c r="AE43" s="58"/>
      <c r="AF43" s="58"/>
    </row>
    <row r="44" spans="1:32" x14ac:dyDescent="0.25">
      <c r="A44" s="32"/>
      <c r="B44" s="4"/>
      <c r="C44" s="26">
        <v>2034</v>
      </c>
      <c r="D44" s="56"/>
      <c r="E44" s="56">
        <v>8057.9008010462676</v>
      </c>
      <c r="F44" s="56">
        <v>9028.616603464432</v>
      </c>
      <c r="G44" s="56">
        <v>9703.8277637915908</v>
      </c>
      <c r="H44" s="56"/>
      <c r="I44" s="21"/>
      <c r="J44" s="21"/>
      <c r="V44" s="5"/>
      <c r="W44" s="12"/>
      <c r="Y44" s="58"/>
      <c r="Z44" s="58"/>
      <c r="AA44" s="58"/>
      <c r="AB44" s="58"/>
      <c r="AC44" s="58"/>
      <c r="AD44" s="58"/>
      <c r="AE44" s="58"/>
      <c r="AF44" s="58"/>
    </row>
    <row r="45" spans="1:32" x14ac:dyDescent="0.25">
      <c r="A45" s="32"/>
      <c r="B45" s="4"/>
      <c r="I45" s="21"/>
      <c r="J45" s="21"/>
      <c r="V45" s="5"/>
      <c r="W45" s="12"/>
    </row>
    <row r="46" spans="1:32" x14ac:dyDescent="0.25">
      <c r="A46" s="14"/>
      <c r="B46" s="39"/>
      <c r="C46" s="39"/>
      <c r="D46" s="39"/>
      <c r="E46" s="39"/>
      <c r="F46" s="39"/>
      <c r="G46" s="39"/>
      <c r="H46" s="39"/>
      <c r="I46" s="39"/>
      <c r="J46" s="39"/>
      <c r="K46" s="39"/>
      <c r="L46" s="39"/>
      <c r="M46" s="39"/>
      <c r="N46" s="39"/>
      <c r="O46" s="39"/>
      <c r="P46" s="39"/>
      <c r="Q46" s="39"/>
      <c r="R46" s="39"/>
      <c r="S46" s="39"/>
      <c r="T46" s="39"/>
      <c r="U46" s="39"/>
      <c r="V46" s="39"/>
      <c r="W46" s="16"/>
    </row>
  </sheetData>
  <mergeCells count="4">
    <mergeCell ref="B2:V2"/>
    <mergeCell ref="B4:V4"/>
    <mergeCell ref="B6:V7"/>
    <mergeCell ref="B26:V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E8F63-9A40-4207-BE48-9A6EB3B9ED24}">
  <sheetPr>
    <tabColor rgb="FF008C96"/>
  </sheetPr>
  <dimension ref="A1:W88"/>
  <sheetViews>
    <sheetView workbookViewId="0"/>
  </sheetViews>
  <sheetFormatPr defaultColWidth="9.140625" defaultRowHeight="15" x14ac:dyDescent="0.25"/>
  <cols>
    <col min="1" max="1" width="3.85546875" style="1" customWidth="1"/>
    <col min="2" max="2" width="3.42578125" style="1" customWidth="1"/>
    <col min="3" max="3" width="13.85546875" style="1" bestFit="1" customWidth="1"/>
    <col min="4" max="4" width="22.5703125" style="1" customWidth="1"/>
    <col min="5" max="5" width="53" style="1" customWidth="1"/>
    <col min="6" max="6" width="19.28515625" style="1" customWidth="1"/>
    <col min="7" max="7" width="14.5703125" style="1" customWidth="1"/>
    <col min="8" max="8" width="12.5703125" style="1" customWidth="1"/>
    <col min="9" max="10" width="9.140625" style="1"/>
    <col min="11" max="11" width="4.28515625" style="1" customWidth="1"/>
    <col min="12" max="21" width="9.140625" style="1"/>
    <col min="22" max="22" width="3.42578125" style="1" customWidth="1"/>
    <col min="23" max="23" width="4" style="1" customWidth="1"/>
    <col min="24" max="16384" width="9.14062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12"/>
      <c r="B2" s="260" t="s">
        <v>337</v>
      </c>
      <c r="C2" s="260"/>
      <c r="D2" s="260"/>
      <c r="E2" s="260"/>
      <c r="F2" s="260"/>
      <c r="G2" s="260"/>
      <c r="H2" s="260"/>
      <c r="I2" s="260"/>
      <c r="J2" s="260"/>
      <c r="K2" s="260"/>
      <c r="L2" s="260"/>
      <c r="M2" s="260"/>
      <c r="N2" s="260"/>
      <c r="O2" s="260"/>
      <c r="P2" s="260"/>
      <c r="Q2" s="260"/>
      <c r="R2" s="260"/>
      <c r="S2" s="260"/>
      <c r="T2" s="260"/>
      <c r="U2" s="260"/>
      <c r="V2" s="261"/>
      <c r="W2" s="12"/>
    </row>
    <row r="3" spans="1:23" x14ac:dyDescent="0.25">
      <c r="A3" s="12"/>
      <c r="B3" s="28"/>
      <c r="C3" s="28"/>
      <c r="D3" s="28"/>
      <c r="E3" s="28"/>
      <c r="F3" s="28"/>
      <c r="G3" s="28"/>
      <c r="H3" s="28"/>
      <c r="I3" s="28"/>
      <c r="J3" s="28"/>
      <c r="K3" s="28"/>
      <c r="L3" s="28"/>
      <c r="M3" s="28"/>
      <c r="N3" s="28"/>
      <c r="O3" s="28"/>
      <c r="P3" s="28"/>
      <c r="Q3" s="28"/>
      <c r="R3" s="28"/>
      <c r="S3" s="28"/>
      <c r="T3" s="28"/>
      <c r="U3" s="28"/>
      <c r="V3" s="29"/>
      <c r="W3" s="12"/>
    </row>
    <row r="4" spans="1:23" ht="21" x14ac:dyDescent="0.35">
      <c r="A4" s="12"/>
      <c r="B4" s="262" t="s">
        <v>338</v>
      </c>
      <c r="C4" s="262"/>
      <c r="D4" s="262"/>
      <c r="E4" s="262"/>
      <c r="F4" s="262"/>
      <c r="G4" s="262"/>
      <c r="H4" s="262"/>
      <c r="I4" s="262"/>
      <c r="J4" s="262"/>
      <c r="K4" s="262"/>
      <c r="L4" s="262"/>
      <c r="M4" s="262"/>
      <c r="N4" s="262"/>
      <c r="O4" s="262"/>
      <c r="P4" s="262"/>
      <c r="Q4" s="262"/>
      <c r="R4" s="262"/>
      <c r="S4" s="262"/>
      <c r="T4" s="262"/>
      <c r="U4" s="262"/>
      <c r="V4" s="263"/>
      <c r="W4" s="12"/>
    </row>
    <row r="5" spans="1:23" x14ac:dyDescent="0.25">
      <c r="A5" s="89"/>
      <c r="W5" s="89"/>
    </row>
    <row r="6" spans="1:23" ht="15" customHeight="1" x14ac:dyDescent="0.25">
      <c r="A6" s="12"/>
      <c r="B6" s="258" t="str">
        <f>_xlfn.CONCAT('Front Page'!$C$64, " ",'Front Page'!$D$64)</f>
        <v>Figure 5.1 Age breakdown of dispatchable plant for the All-Island system operational in 2025</v>
      </c>
      <c r="C6" s="258"/>
      <c r="D6" s="258"/>
      <c r="E6" s="258"/>
      <c r="F6" s="258"/>
      <c r="G6" s="258"/>
      <c r="H6" s="258"/>
      <c r="I6" s="258"/>
      <c r="J6" s="258"/>
      <c r="K6" s="258"/>
      <c r="L6" s="258"/>
      <c r="M6" s="258"/>
      <c r="N6" s="258"/>
      <c r="O6" s="258"/>
      <c r="P6" s="258"/>
      <c r="Q6" s="258"/>
      <c r="R6" s="258"/>
      <c r="S6" s="258"/>
      <c r="T6" s="258"/>
      <c r="U6" s="258"/>
      <c r="V6" s="258"/>
      <c r="W6" s="89"/>
    </row>
    <row r="7" spans="1:23" x14ac:dyDescent="0.25">
      <c r="A7" s="12"/>
      <c r="B7" s="259"/>
      <c r="C7" s="259"/>
      <c r="D7" s="259"/>
      <c r="E7" s="259"/>
      <c r="F7" s="259"/>
      <c r="G7" s="259"/>
      <c r="H7" s="259"/>
      <c r="I7" s="259"/>
      <c r="J7" s="259"/>
      <c r="K7" s="259"/>
      <c r="L7" s="259"/>
      <c r="M7" s="259"/>
      <c r="N7" s="259"/>
      <c r="O7" s="259"/>
      <c r="P7" s="259"/>
      <c r="Q7" s="259"/>
      <c r="R7" s="259"/>
      <c r="S7" s="259"/>
      <c r="T7" s="259"/>
      <c r="U7" s="259"/>
      <c r="V7" s="259"/>
      <c r="W7" s="89"/>
    </row>
    <row r="8" spans="1:23" x14ac:dyDescent="0.25">
      <c r="A8" s="12"/>
      <c r="W8" s="89"/>
    </row>
    <row r="9" spans="1:23" x14ac:dyDescent="0.25">
      <c r="A9" s="12"/>
      <c r="W9" s="89"/>
    </row>
    <row r="10" spans="1:23" ht="30" customHeight="1" x14ac:dyDescent="0.25">
      <c r="A10" s="12"/>
      <c r="C10" s="264" t="s">
        <v>396</v>
      </c>
      <c r="D10" s="264"/>
      <c r="F10" s="264" t="s">
        <v>25</v>
      </c>
      <c r="G10" s="264"/>
      <c r="W10" s="89"/>
    </row>
    <row r="11" spans="1:23" x14ac:dyDescent="0.25">
      <c r="A11" s="12"/>
      <c r="C11" s="141" t="s">
        <v>2</v>
      </c>
      <c r="D11" s="141" t="s">
        <v>401</v>
      </c>
      <c r="F11" s="141" t="s">
        <v>2</v>
      </c>
      <c r="G11" s="141" t="s">
        <v>401</v>
      </c>
      <c r="W11" s="89"/>
    </row>
    <row r="12" spans="1:23" ht="30" customHeight="1" x14ac:dyDescent="0.25">
      <c r="A12" s="12"/>
      <c r="C12" s="102" t="s">
        <v>397</v>
      </c>
      <c r="D12" s="102">
        <v>971</v>
      </c>
      <c r="F12" s="102" t="s">
        <v>397</v>
      </c>
      <c r="G12" s="102">
        <v>0</v>
      </c>
      <c r="W12" s="89"/>
    </row>
    <row r="13" spans="1:23" ht="30" customHeight="1" x14ac:dyDescent="0.25">
      <c r="A13" s="12"/>
      <c r="C13" s="102" t="s">
        <v>398</v>
      </c>
      <c r="D13" s="102">
        <v>2392</v>
      </c>
      <c r="F13" s="102" t="s">
        <v>398</v>
      </c>
      <c r="G13" s="102">
        <v>292</v>
      </c>
      <c r="W13" s="89"/>
    </row>
    <row r="14" spans="1:23" x14ac:dyDescent="0.25">
      <c r="A14" s="12"/>
      <c r="C14" s="102" t="s">
        <v>399</v>
      </c>
      <c r="D14" s="102">
        <v>2708</v>
      </c>
      <c r="F14" s="102" t="str">
        <f t="shared" ref="F14" si="0">G13&amp;" - "&amp;G14&amp;" years"</f>
        <v>292 - 92 years</v>
      </c>
      <c r="G14" s="102">
        <v>92</v>
      </c>
      <c r="W14" s="89"/>
    </row>
    <row r="15" spans="1:23" ht="30.75" customHeight="1" x14ac:dyDescent="0.25">
      <c r="A15" s="12"/>
      <c r="C15" s="102" t="s">
        <v>400</v>
      </c>
      <c r="D15" s="102">
        <v>497</v>
      </c>
      <c r="F15" s="102" t="s">
        <v>402</v>
      </c>
      <c r="G15" s="102">
        <v>124</v>
      </c>
      <c r="W15" s="89"/>
    </row>
    <row r="16" spans="1:23" ht="15" customHeight="1" x14ac:dyDescent="0.25">
      <c r="A16" s="12"/>
      <c r="W16" s="89"/>
    </row>
    <row r="17" spans="1:23" x14ac:dyDescent="0.25">
      <c r="A17" s="12"/>
      <c r="W17" s="89"/>
    </row>
    <row r="18" spans="1:23" x14ac:dyDescent="0.25">
      <c r="A18" s="12"/>
      <c r="W18" s="89"/>
    </row>
    <row r="19" spans="1:23" ht="31.5" customHeight="1" x14ac:dyDescent="0.25">
      <c r="A19" s="12"/>
      <c r="W19" s="89"/>
    </row>
    <row r="20" spans="1:23" ht="24" customHeight="1" x14ac:dyDescent="0.35">
      <c r="A20" s="12"/>
      <c r="B20" s="262" t="s">
        <v>351</v>
      </c>
      <c r="C20" s="262"/>
      <c r="D20" s="262"/>
      <c r="E20" s="262"/>
      <c r="F20" s="262"/>
      <c r="G20" s="262"/>
      <c r="H20" s="262"/>
      <c r="I20" s="262"/>
      <c r="J20" s="262"/>
      <c r="K20" s="262"/>
      <c r="L20" s="262"/>
      <c r="M20" s="262"/>
      <c r="N20" s="262"/>
      <c r="O20" s="262"/>
      <c r="P20" s="262"/>
      <c r="Q20" s="262"/>
      <c r="R20" s="262"/>
      <c r="S20" s="262"/>
      <c r="T20" s="262"/>
      <c r="U20" s="262"/>
      <c r="V20" s="263"/>
      <c r="W20" s="89"/>
    </row>
    <row r="21" spans="1:23" x14ac:dyDescent="0.25">
      <c r="A21" s="12"/>
      <c r="W21" s="89"/>
    </row>
    <row r="22" spans="1:23" ht="16.5" customHeight="1" x14ac:dyDescent="0.25">
      <c r="A22" s="12"/>
      <c r="B22" s="258" t="str">
        <f>_xlfn.CONCAT('Front Page'!$C$71, " ",'Front Page'!$D$71)</f>
        <v>Table 5.5 North South Tie Line net transfer capacity</v>
      </c>
      <c r="C22" s="258"/>
      <c r="D22" s="258"/>
      <c r="E22" s="258"/>
      <c r="F22" s="258"/>
      <c r="G22" s="258"/>
      <c r="H22" s="258"/>
      <c r="I22" s="258"/>
      <c r="J22" s="258"/>
      <c r="K22" s="258"/>
      <c r="L22" s="258"/>
      <c r="M22" s="258"/>
      <c r="N22" s="258"/>
      <c r="O22" s="258"/>
      <c r="P22" s="258"/>
      <c r="Q22" s="258"/>
      <c r="R22" s="258"/>
      <c r="S22" s="258"/>
      <c r="T22" s="258"/>
      <c r="U22" s="258"/>
      <c r="V22" s="258"/>
      <c r="W22" s="89"/>
    </row>
    <row r="23" spans="1:23" ht="14.25" customHeight="1" x14ac:dyDescent="0.25">
      <c r="A23" s="12"/>
      <c r="B23" s="259"/>
      <c r="C23" s="259"/>
      <c r="D23" s="259"/>
      <c r="E23" s="259"/>
      <c r="F23" s="259"/>
      <c r="G23" s="259"/>
      <c r="H23" s="259"/>
      <c r="I23" s="259"/>
      <c r="J23" s="259"/>
      <c r="K23" s="259"/>
      <c r="L23" s="259"/>
      <c r="M23" s="259"/>
      <c r="N23" s="259"/>
      <c r="O23" s="259"/>
      <c r="P23" s="259"/>
      <c r="Q23" s="259"/>
      <c r="R23" s="259"/>
      <c r="S23" s="259"/>
      <c r="T23" s="259"/>
      <c r="U23" s="259"/>
      <c r="V23" s="259"/>
      <c r="W23" s="89"/>
    </row>
    <row r="24" spans="1:23" x14ac:dyDescent="0.25">
      <c r="A24" s="12"/>
      <c r="W24" s="89"/>
    </row>
    <row r="25" spans="1:23" ht="31.5" customHeight="1" x14ac:dyDescent="0.25">
      <c r="A25" s="12"/>
      <c r="C25" s="141" t="s">
        <v>352</v>
      </c>
      <c r="D25" s="141" t="s">
        <v>353</v>
      </c>
      <c r="E25" s="141" t="s">
        <v>0</v>
      </c>
      <c r="W25" s="89"/>
    </row>
    <row r="26" spans="1:23" ht="45" x14ac:dyDescent="0.25">
      <c r="A26" s="12"/>
      <c r="C26" s="102">
        <v>300</v>
      </c>
      <c r="D26" s="102">
        <v>300</v>
      </c>
      <c r="E26" s="142" t="s">
        <v>354</v>
      </c>
      <c r="W26" s="89"/>
    </row>
    <row r="27" spans="1:23" ht="30" x14ac:dyDescent="0.25">
      <c r="A27" s="12"/>
      <c r="C27" s="102">
        <v>900</v>
      </c>
      <c r="D27" s="102">
        <v>950</v>
      </c>
      <c r="E27" s="142" t="s">
        <v>355</v>
      </c>
      <c r="W27" s="89"/>
    </row>
    <row r="28" spans="1:23" x14ac:dyDescent="0.25">
      <c r="A28" s="12"/>
      <c r="W28" s="89"/>
    </row>
    <row r="29" spans="1:23" ht="21" x14ac:dyDescent="0.35">
      <c r="A29" s="12"/>
      <c r="B29" s="262" t="s">
        <v>620</v>
      </c>
      <c r="C29" s="262"/>
      <c r="D29" s="262"/>
      <c r="E29" s="262"/>
      <c r="F29" s="262"/>
      <c r="G29" s="262"/>
      <c r="H29" s="262"/>
      <c r="I29" s="262"/>
      <c r="J29" s="262"/>
      <c r="K29" s="262"/>
      <c r="L29" s="262"/>
      <c r="M29" s="262"/>
      <c r="N29" s="262"/>
      <c r="O29" s="262"/>
      <c r="P29" s="262"/>
      <c r="Q29" s="262"/>
      <c r="R29" s="262"/>
      <c r="S29" s="262"/>
      <c r="T29" s="262"/>
      <c r="U29" s="262"/>
      <c r="V29" s="263"/>
      <c r="W29" s="89"/>
    </row>
    <row r="30" spans="1:23" x14ac:dyDescent="0.25">
      <c r="A30" s="12"/>
      <c r="W30" s="89"/>
    </row>
    <row r="31" spans="1:23" ht="15" customHeight="1" x14ac:dyDescent="0.25">
      <c r="A31" s="12"/>
      <c r="B31" s="258" t="str">
        <f>_xlfn.CONCAT('Front Page'!$C$72, " ",'Front Page'!$D$72)</f>
        <v>Table 5.6 HVDC net transfer capacity (MW) assumptions</v>
      </c>
      <c r="C31" s="258"/>
      <c r="D31" s="258"/>
      <c r="E31" s="258"/>
      <c r="F31" s="258"/>
      <c r="G31" s="258"/>
      <c r="H31" s="258"/>
      <c r="I31" s="258"/>
      <c r="J31" s="258"/>
      <c r="K31" s="258"/>
      <c r="L31" s="258"/>
      <c r="M31" s="258"/>
      <c r="N31" s="258"/>
      <c r="O31" s="258"/>
      <c r="P31" s="258"/>
      <c r="Q31" s="258"/>
      <c r="R31" s="258"/>
      <c r="S31" s="258"/>
      <c r="T31" s="258"/>
      <c r="U31" s="258"/>
      <c r="V31" s="258"/>
      <c r="W31" s="89"/>
    </row>
    <row r="32" spans="1:23" ht="14.25" customHeight="1" x14ac:dyDescent="0.25">
      <c r="A32" s="12"/>
      <c r="B32" s="259"/>
      <c r="C32" s="259"/>
      <c r="D32" s="259"/>
      <c r="E32" s="259"/>
      <c r="F32" s="259"/>
      <c r="G32" s="259"/>
      <c r="H32" s="259"/>
      <c r="I32" s="259"/>
      <c r="J32" s="259"/>
      <c r="K32" s="259"/>
      <c r="L32" s="259"/>
      <c r="M32" s="259"/>
      <c r="N32" s="259"/>
      <c r="O32" s="259"/>
      <c r="P32" s="259"/>
      <c r="Q32" s="259"/>
      <c r="R32" s="259"/>
      <c r="S32" s="259"/>
      <c r="T32" s="259"/>
      <c r="U32" s="259"/>
      <c r="V32" s="259"/>
      <c r="W32" s="89"/>
    </row>
    <row r="33" spans="1:23" x14ac:dyDescent="0.25">
      <c r="A33" s="12"/>
      <c r="W33" s="89"/>
    </row>
    <row r="34" spans="1:23" ht="31.5" customHeight="1" x14ac:dyDescent="0.25">
      <c r="A34" s="12"/>
      <c r="C34" s="141"/>
      <c r="D34" s="143">
        <v>2025</v>
      </c>
      <c r="E34" s="143">
        <v>2026</v>
      </c>
      <c r="F34" s="143">
        <v>2027</v>
      </c>
      <c r="G34" s="143">
        <v>2028</v>
      </c>
      <c r="H34" s="143">
        <v>2029</v>
      </c>
      <c r="I34" s="141">
        <v>2030</v>
      </c>
      <c r="W34" s="89"/>
    </row>
    <row r="35" spans="1:23" ht="31.5" customHeight="1" x14ac:dyDescent="0.25">
      <c r="A35" s="12"/>
      <c r="C35" s="144" t="s">
        <v>124</v>
      </c>
      <c r="D35" s="119">
        <v>450</v>
      </c>
      <c r="E35" s="119">
        <v>450</v>
      </c>
      <c r="F35" s="119">
        <v>450</v>
      </c>
      <c r="G35" s="119">
        <v>500</v>
      </c>
      <c r="H35" s="119">
        <v>500</v>
      </c>
      <c r="I35" s="102">
        <v>500</v>
      </c>
      <c r="W35" s="89"/>
    </row>
    <row r="36" spans="1:23" ht="31.5" customHeight="1" x14ac:dyDescent="0.25">
      <c r="A36" s="12"/>
      <c r="C36" s="144" t="s">
        <v>34</v>
      </c>
      <c r="D36" s="119">
        <v>500</v>
      </c>
      <c r="E36" s="119">
        <v>500</v>
      </c>
      <c r="F36" s="119">
        <v>500</v>
      </c>
      <c r="G36" s="119">
        <v>500</v>
      </c>
      <c r="H36" s="119">
        <v>500</v>
      </c>
      <c r="I36" s="102">
        <v>500</v>
      </c>
      <c r="W36" s="89"/>
    </row>
    <row r="37" spans="1:23" ht="31.5" customHeight="1" x14ac:dyDescent="0.25">
      <c r="A37" s="12"/>
      <c r="C37" s="144" t="s">
        <v>356</v>
      </c>
      <c r="D37" s="119">
        <v>500</v>
      </c>
      <c r="E37" s="119">
        <v>500</v>
      </c>
      <c r="F37" s="119">
        <v>500</v>
      </c>
      <c r="G37" s="119">
        <v>500</v>
      </c>
      <c r="H37" s="119">
        <v>500</v>
      </c>
      <c r="I37" s="102">
        <v>500</v>
      </c>
      <c r="W37" s="89"/>
    </row>
    <row r="38" spans="1:23" ht="31.5" customHeight="1" x14ac:dyDescent="0.25">
      <c r="A38" s="12"/>
      <c r="C38" s="144" t="s">
        <v>357</v>
      </c>
      <c r="D38" s="119">
        <v>0</v>
      </c>
      <c r="E38" s="119">
        <v>0</v>
      </c>
      <c r="F38" s="119">
        <v>700</v>
      </c>
      <c r="G38" s="119">
        <v>700</v>
      </c>
      <c r="H38" s="119">
        <v>700</v>
      </c>
      <c r="I38" s="102">
        <v>700</v>
      </c>
      <c r="W38" s="89"/>
    </row>
    <row r="39" spans="1:23" x14ac:dyDescent="0.25">
      <c r="A39" s="12"/>
      <c r="W39" s="89"/>
    </row>
    <row r="40" spans="1:23" ht="21" x14ac:dyDescent="0.35">
      <c r="A40" s="12"/>
      <c r="B40" s="262" t="s">
        <v>621</v>
      </c>
      <c r="C40" s="262"/>
      <c r="D40" s="262"/>
      <c r="E40" s="262"/>
      <c r="F40" s="262"/>
      <c r="G40" s="262"/>
      <c r="H40" s="262"/>
      <c r="I40" s="262"/>
      <c r="J40" s="262"/>
      <c r="K40" s="262"/>
      <c r="L40" s="262"/>
      <c r="M40" s="262"/>
      <c r="N40" s="262"/>
      <c r="O40" s="262"/>
      <c r="P40" s="262"/>
      <c r="Q40" s="262"/>
      <c r="R40" s="262"/>
      <c r="S40" s="262"/>
      <c r="T40" s="262"/>
      <c r="U40" s="262"/>
      <c r="V40" s="263"/>
      <c r="W40" s="89"/>
    </row>
    <row r="41" spans="1:23" x14ac:dyDescent="0.25">
      <c r="A41" s="12"/>
      <c r="W41" s="89"/>
    </row>
    <row r="42" spans="1:23" x14ac:dyDescent="0.25">
      <c r="A42" s="12"/>
      <c r="B42" s="258" t="str">
        <f>_xlfn.CONCAT('Front Page'!$C$73, " ",'Front Page'!$D$73)</f>
        <v>Table 5.7 Further interconnection projects</v>
      </c>
      <c r="C42" s="258"/>
      <c r="D42" s="258"/>
      <c r="E42" s="258"/>
      <c r="F42" s="258"/>
      <c r="G42" s="258"/>
      <c r="H42" s="258"/>
      <c r="I42" s="258"/>
      <c r="J42" s="258"/>
      <c r="K42" s="258"/>
      <c r="L42" s="258"/>
      <c r="M42" s="258"/>
      <c r="N42" s="258"/>
      <c r="O42" s="258"/>
      <c r="P42" s="258"/>
      <c r="Q42" s="258"/>
      <c r="R42" s="258"/>
      <c r="S42" s="258"/>
      <c r="T42" s="258"/>
      <c r="U42" s="258"/>
      <c r="V42" s="258"/>
      <c r="W42" s="89"/>
    </row>
    <row r="43" spans="1:23" x14ac:dyDescent="0.25">
      <c r="A43" s="12"/>
      <c r="B43" s="259"/>
      <c r="C43" s="259"/>
      <c r="D43" s="259"/>
      <c r="E43" s="259"/>
      <c r="F43" s="259"/>
      <c r="G43" s="259"/>
      <c r="H43" s="259"/>
      <c r="I43" s="259"/>
      <c r="J43" s="259"/>
      <c r="K43" s="259"/>
      <c r="L43" s="259"/>
      <c r="M43" s="259"/>
      <c r="N43" s="259"/>
      <c r="O43" s="259"/>
      <c r="P43" s="259"/>
      <c r="Q43" s="259"/>
      <c r="R43" s="259"/>
      <c r="S43" s="259"/>
      <c r="T43" s="259"/>
      <c r="U43" s="259"/>
      <c r="V43" s="259"/>
      <c r="W43" s="89"/>
    </row>
    <row r="44" spans="1:23" x14ac:dyDescent="0.25">
      <c r="A44" s="12"/>
      <c r="W44" s="89"/>
    </row>
    <row r="45" spans="1:23" ht="43.5" customHeight="1" x14ac:dyDescent="0.25">
      <c r="A45" s="12"/>
      <c r="C45" s="141" t="s">
        <v>100</v>
      </c>
      <c r="D45" s="141" t="s">
        <v>0</v>
      </c>
      <c r="E45" s="141" t="s">
        <v>101</v>
      </c>
      <c r="F45" s="141" t="s">
        <v>358</v>
      </c>
      <c r="W45" s="89"/>
    </row>
    <row r="46" spans="1:23" ht="48.75" customHeight="1" x14ac:dyDescent="0.25">
      <c r="A46" s="12"/>
      <c r="C46" s="102" t="s">
        <v>102</v>
      </c>
      <c r="D46" s="102" t="s">
        <v>359</v>
      </c>
      <c r="E46" s="102">
        <v>2029</v>
      </c>
      <c r="F46" s="102">
        <v>700</v>
      </c>
      <c r="W46" s="89"/>
    </row>
    <row r="47" spans="1:23" ht="50.25" customHeight="1" x14ac:dyDescent="0.25">
      <c r="A47" s="12"/>
      <c r="C47" s="102" t="s">
        <v>360</v>
      </c>
      <c r="D47" s="102" t="s">
        <v>361</v>
      </c>
      <c r="E47" s="102">
        <v>2029</v>
      </c>
      <c r="F47" s="102">
        <v>750</v>
      </c>
      <c r="W47" s="89"/>
    </row>
    <row r="48" spans="1:23" x14ac:dyDescent="0.25">
      <c r="A48" s="12"/>
      <c r="W48" s="89"/>
    </row>
    <row r="49" spans="1:23" x14ac:dyDescent="0.25">
      <c r="A49" s="14"/>
      <c r="B49" s="39"/>
      <c r="C49" s="39"/>
      <c r="D49" s="39"/>
      <c r="E49" s="39"/>
      <c r="F49" s="39"/>
      <c r="G49" s="39"/>
      <c r="H49" s="39"/>
      <c r="I49" s="39"/>
      <c r="J49" s="39"/>
      <c r="K49" s="39"/>
      <c r="L49" s="39"/>
      <c r="M49" s="39"/>
      <c r="N49" s="39"/>
      <c r="O49" s="39"/>
      <c r="P49" s="39"/>
      <c r="Q49" s="39"/>
      <c r="R49" s="39"/>
      <c r="S49" s="39"/>
      <c r="T49" s="39"/>
      <c r="U49" s="39"/>
      <c r="V49" s="39"/>
      <c r="W49" s="16"/>
    </row>
    <row r="53" spans="1:23" ht="14.45" customHeight="1" x14ac:dyDescent="0.25"/>
    <row r="57" spans="1:23" ht="15" customHeight="1" x14ac:dyDescent="0.25"/>
    <row r="60" spans="1:23" ht="15" customHeight="1" x14ac:dyDescent="0.25"/>
    <row r="65" ht="30" customHeight="1" x14ac:dyDescent="0.25"/>
    <row r="66" ht="15" customHeight="1" x14ac:dyDescent="0.25"/>
    <row r="67" ht="15" customHeight="1" x14ac:dyDescent="0.25"/>
    <row r="76" ht="30" customHeight="1" x14ac:dyDescent="0.25"/>
    <row r="77" ht="30" customHeight="1" x14ac:dyDescent="0.25"/>
    <row r="78" ht="30" customHeight="1" x14ac:dyDescent="0.25"/>
    <row r="85" ht="30" customHeight="1" x14ac:dyDescent="0.25"/>
    <row r="86" ht="30" customHeight="1" x14ac:dyDescent="0.25"/>
    <row r="88" ht="30" customHeight="1" x14ac:dyDescent="0.25"/>
  </sheetData>
  <mergeCells count="11">
    <mergeCell ref="B42:V43"/>
    <mergeCell ref="B2:V2"/>
    <mergeCell ref="B4:V4"/>
    <mergeCell ref="B6:V7"/>
    <mergeCell ref="B20:V20"/>
    <mergeCell ref="B22:V23"/>
    <mergeCell ref="B31:V32"/>
    <mergeCell ref="B29:V29"/>
    <mergeCell ref="B40:V40"/>
    <mergeCell ref="C10:D10"/>
    <mergeCell ref="F10:G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498C5-D04E-4529-AFBB-6ADCC9CB0C7B}">
  <sheetPr>
    <tabColor rgb="FF008C96"/>
  </sheetPr>
  <dimension ref="A1:W76"/>
  <sheetViews>
    <sheetView workbookViewId="0"/>
  </sheetViews>
  <sheetFormatPr defaultColWidth="9.140625" defaultRowHeight="15" x14ac:dyDescent="0.25"/>
  <cols>
    <col min="1" max="1" width="3.85546875" style="1" customWidth="1"/>
    <col min="2" max="2" width="3.42578125" style="1" customWidth="1"/>
    <col min="3" max="3" width="19.85546875" style="1" customWidth="1"/>
    <col min="4" max="4" width="12.5703125" style="1" customWidth="1"/>
    <col min="5" max="5" width="21" style="1" bestFit="1" customWidth="1"/>
    <col min="6" max="6" width="22.28515625" style="1" bestFit="1" customWidth="1"/>
    <col min="7" max="7" width="37.85546875" style="1" customWidth="1"/>
    <col min="8" max="8" width="10.42578125" style="1" customWidth="1"/>
    <col min="9" max="9" width="11.140625" style="1" customWidth="1"/>
    <col min="10" max="11" width="9.140625" style="1"/>
    <col min="12" max="12" width="10.140625" style="1" customWidth="1"/>
    <col min="13" max="13" width="25.42578125" style="1" customWidth="1"/>
    <col min="14" max="17" width="5.5703125" style="1" bestFit="1" customWidth="1"/>
    <col min="18" max="18" width="5.7109375" style="1" bestFit="1" customWidth="1"/>
    <col min="19" max="21" width="9.140625" style="1"/>
    <col min="22" max="22" width="3.42578125" style="1" customWidth="1"/>
    <col min="23" max="23" width="4" style="1" customWidth="1"/>
    <col min="24" max="16384" width="9.14062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32"/>
      <c r="B2" s="266" t="s">
        <v>4</v>
      </c>
      <c r="C2" s="260"/>
      <c r="D2" s="260"/>
      <c r="E2" s="260"/>
      <c r="F2" s="260"/>
      <c r="G2" s="260"/>
      <c r="H2" s="260"/>
      <c r="I2" s="260"/>
      <c r="J2" s="260"/>
      <c r="K2" s="260"/>
      <c r="L2" s="260"/>
      <c r="M2" s="260"/>
      <c r="N2" s="260"/>
      <c r="O2" s="260"/>
      <c r="P2" s="260"/>
      <c r="Q2" s="260"/>
      <c r="R2" s="260"/>
      <c r="S2" s="260"/>
      <c r="T2" s="260"/>
      <c r="U2" s="260"/>
      <c r="V2" s="261"/>
      <c r="W2" s="12"/>
    </row>
    <row r="3" spans="1:23" x14ac:dyDescent="0.25">
      <c r="A3" s="32"/>
      <c r="B3" s="27"/>
      <c r="C3" s="28"/>
      <c r="D3" s="28"/>
      <c r="E3" s="28"/>
      <c r="F3" s="28"/>
      <c r="G3" s="28"/>
      <c r="H3" s="28"/>
      <c r="I3" s="28"/>
      <c r="J3" s="28"/>
      <c r="K3" s="28"/>
      <c r="L3" s="28"/>
      <c r="M3" s="28"/>
      <c r="N3" s="28"/>
      <c r="O3" s="28"/>
      <c r="P3" s="28"/>
      <c r="Q3" s="28"/>
      <c r="R3" s="28"/>
      <c r="S3" s="28"/>
      <c r="T3" s="28"/>
      <c r="U3" s="28"/>
      <c r="V3" s="29"/>
      <c r="W3" s="12"/>
    </row>
    <row r="4" spans="1:23" ht="21" x14ac:dyDescent="0.35">
      <c r="A4" s="32"/>
      <c r="B4" s="265" t="s">
        <v>622</v>
      </c>
      <c r="C4" s="262"/>
      <c r="D4" s="262"/>
      <c r="E4" s="262"/>
      <c r="F4" s="262"/>
      <c r="G4" s="262"/>
      <c r="H4" s="262"/>
      <c r="I4" s="262"/>
      <c r="J4" s="262"/>
      <c r="K4" s="262"/>
      <c r="L4" s="262"/>
      <c r="M4" s="262"/>
      <c r="N4" s="262"/>
      <c r="O4" s="262"/>
      <c r="P4" s="262"/>
      <c r="Q4" s="262"/>
      <c r="R4" s="262"/>
      <c r="S4" s="262"/>
      <c r="T4" s="262"/>
      <c r="U4" s="262"/>
      <c r="V4" s="263"/>
      <c r="W4" s="12"/>
    </row>
    <row r="5" spans="1:23" x14ac:dyDescent="0.25">
      <c r="A5" s="11"/>
      <c r="B5" s="4"/>
      <c r="V5" s="5"/>
      <c r="W5" s="12"/>
    </row>
    <row r="6" spans="1:23" ht="15" customHeight="1" x14ac:dyDescent="0.25">
      <c r="A6" s="32"/>
      <c r="B6" s="267" t="str">
        <f>_xlfn.CONCAT('Front Page'!$C$65, " ",'Front Page'!$D$65)</f>
        <v xml:space="preserve">Figure 5.2 Conventional generation portfolio assumed in Ireland </v>
      </c>
      <c r="C6" s="258"/>
      <c r="D6" s="258"/>
      <c r="E6" s="258"/>
      <c r="F6" s="258"/>
      <c r="G6" s="258"/>
      <c r="H6" s="258"/>
      <c r="I6" s="258"/>
      <c r="J6" s="258"/>
      <c r="K6" s="258"/>
      <c r="L6" s="258"/>
      <c r="M6" s="258"/>
      <c r="N6" s="258"/>
      <c r="O6" s="258"/>
      <c r="P6" s="258"/>
      <c r="Q6" s="258"/>
      <c r="R6" s="258"/>
      <c r="S6" s="258"/>
      <c r="T6" s="258"/>
      <c r="U6" s="258"/>
      <c r="V6" s="268"/>
      <c r="W6" s="12"/>
    </row>
    <row r="7" spans="1:23" x14ac:dyDescent="0.25">
      <c r="A7" s="32"/>
      <c r="B7" s="269"/>
      <c r="C7" s="259"/>
      <c r="D7" s="259"/>
      <c r="E7" s="259"/>
      <c r="F7" s="259"/>
      <c r="G7" s="259"/>
      <c r="H7" s="259"/>
      <c r="I7" s="259"/>
      <c r="J7" s="259"/>
      <c r="K7" s="259"/>
      <c r="L7" s="259"/>
      <c r="M7" s="259"/>
      <c r="N7" s="259"/>
      <c r="O7" s="259"/>
      <c r="P7" s="259"/>
      <c r="Q7" s="259"/>
      <c r="R7" s="259"/>
      <c r="S7" s="259"/>
      <c r="T7" s="259"/>
      <c r="U7" s="259"/>
      <c r="V7" s="259"/>
      <c r="W7" s="89"/>
    </row>
    <row r="8" spans="1:23" x14ac:dyDescent="0.25">
      <c r="A8" s="12"/>
      <c r="W8" s="89"/>
    </row>
    <row r="9" spans="1:23" ht="30" customHeight="1" x14ac:dyDescent="0.25">
      <c r="A9" s="12"/>
      <c r="C9" s="150"/>
      <c r="D9" s="143">
        <v>2024</v>
      </c>
      <c r="E9" s="143">
        <v>2034</v>
      </c>
      <c r="W9" s="89"/>
    </row>
    <row r="10" spans="1:23" ht="30" customHeight="1" x14ac:dyDescent="0.25">
      <c r="A10" s="12"/>
      <c r="C10" s="151" t="s">
        <v>404</v>
      </c>
      <c r="D10" s="119">
        <v>4350</v>
      </c>
      <c r="E10" s="119">
        <v>5770</v>
      </c>
      <c r="W10" s="89"/>
    </row>
    <row r="11" spans="1:23" x14ac:dyDescent="0.25">
      <c r="A11" s="12"/>
      <c r="C11" s="151" t="s">
        <v>405</v>
      </c>
      <c r="D11" s="119">
        <v>750</v>
      </c>
      <c r="E11" s="119"/>
      <c r="W11" s="89"/>
    </row>
    <row r="12" spans="1:23" x14ac:dyDescent="0.25">
      <c r="A12" s="12"/>
      <c r="W12" s="89"/>
    </row>
    <row r="13" spans="1:23" x14ac:dyDescent="0.25">
      <c r="A13" s="12"/>
      <c r="W13" s="89"/>
    </row>
    <row r="14" spans="1:23" x14ac:dyDescent="0.25">
      <c r="A14" s="12"/>
      <c r="W14" s="89"/>
    </row>
    <row r="15" spans="1:23" x14ac:dyDescent="0.25">
      <c r="A15" s="12"/>
      <c r="W15" s="89"/>
    </row>
    <row r="16" spans="1:23" x14ac:dyDescent="0.25">
      <c r="A16" s="12"/>
      <c r="W16" s="89"/>
    </row>
    <row r="17" spans="1:23" x14ac:dyDescent="0.25">
      <c r="A17" s="12"/>
      <c r="W17" s="89"/>
    </row>
    <row r="18" spans="1:23" x14ac:dyDescent="0.25">
      <c r="A18" s="12"/>
      <c r="W18" s="89"/>
    </row>
    <row r="19" spans="1:23" x14ac:dyDescent="0.25">
      <c r="A19" s="12"/>
      <c r="W19" s="89"/>
    </row>
    <row r="20" spans="1:23" x14ac:dyDescent="0.25">
      <c r="A20" s="12"/>
      <c r="W20" s="89"/>
    </row>
    <row r="21" spans="1:23" x14ac:dyDescent="0.25">
      <c r="A21" s="12"/>
      <c r="W21" s="89"/>
    </row>
    <row r="22" spans="1:23" x14ac:dyDescent="0.25">
      <c r="A22" s="12"/>
      <c r="W22" s="89"/>
    </row>
    <row r="23" spans="1:23" x14ac:dyDescent="0.25">
      <c r="A23" s="12"/>
      <c r="B23" s="267" t="str">
        <f>_xlfn.CONCAT('Front Page'!$C$66, " ",'Front Page'!$D$66)</f>
        <v>Table 5.1 Ireland assumptions for new conventional plant capacities in adequacy studies (rated MW). This risk adjusted view is based on plant delivering early, delivering late, or not delivering. For reference, the capacity successful in capacity auctions that has not received a termination notice is also presented. Note all values are rounded to the nearest 10 MW and capacity is presented as capacity commissioning during the calendar year.</v>
      </c>
      <c r="C23" s="258"/>
      <c r="D23" s="258"/>
      <c r="E23" s="258"/>
      <c r="F23" s="258"/>
      <c r="G23" s="258"/>
      <c r="H23" s="258"/>
      <c r="I23" s="258"/>
      <c r="J23" s="258"/>
      <c r="K23" s="258"/>
      <c r="L23" s="258"/>
      <c r="M23" s="258"/>
      <c r="N23" s="258"/>
      <c r="O23" s="258"/>
      <c r="P23" s="258"/>
      <c r="Q23" s="258"/>
      <c r="R23" s="258"/>
      <c r="S23" s="258"/>
      <c r="T23" s="258"/>
      <c r="U23" s="258"/>
      <c r="V23" s="268"/>
      <c r="W23" s="89"/>
    </row>
    <row r="24" spans="1:23" x14ac:dyDescent="0.25">
      <c r="A24" s="12"/>
      <c r="B24" s="269"/>
      <c r="C24" s="259"/>
      <c r="D24" s="259"/>
      <c r="E24" s="259"/>
      <c r="F24" s="259"/>
      <c r="G24" s="259"/>
      <c r="H24" s="259"/>
      <c r="I24" s="259"/>
      <c r="J24" s="259"/>
      <c r="K24" s="259"/>
      <c r="L24" s="259"/>
      <c r="M24" s="259"/>
      <c r="N24" s="259"/>
      <c r="O24" s="259"/>
      <c r="P24" s="259"/>
      <c r="Q24" s="259"/>
      <c r="R24" s="259"/>
      <c r="S24" s="259"/>
      <c r="T24" s="259"/>
      <c r="U24" s="259"/>
      <c r="V24" s="259"/>
      <c r="W24" s="89"/>
    </row>
    <row r="25" spans="1:23" x14ac:dyDescent="0.25">
      <c r="A25" s="12"/>
      <c r="W25" s="89"/>
    </row>
    <row r="26" spans="1:23" x14ac:dyDescent="0.25">
      <c r="A26" s="89"/>
      <c r="W26" s="89"/>
    </row>
    <row r="27" spans="1:23" x14ac:dyDescent="0.25">
      <c r="A27" s="89"/>
      <c r="W27" s="89"/>
    </row>
    <row r="28" spans="1:23" x14ac:dyDescent="0.25">
      <c r="A28" s="89"/>
      <c r="C28" s="150"/>
      <c r="D28" s="143">
        <v>2025</v>
      </c>
      <c r="E28" s="143">
        <v>2026</v>
      </c>
      <c r="F28" s="143">
        <v>2027</v>
      </c>
      <c r="G28" s="143">
        <v>2028</v>
      </c>
      <c r="H28" s="143" t="s">
        <v>17</v>
      </c>
      <c r="W28" s="89"/>
    </row>
    <row r="29" spans="1:23" ht="30" x14ac:dyDescent="0.25">
      <c r="A29" s="89"/>
      <c r="C29" s="151" t="s">
        <v>203</v>
      </c>
      <c r="D29" s="119">
        <v>980</v>
      </c>
      <c r="E29" s="119">
        <v>120</v>
      </c>
      <c r="F29" s="119">
        <v>1270</v>
      </c>
      <c r="G29" s="119">
        <v>60</v>
      </c>
      <c r="H29" s="119">
        <v>2430</v>
      </c>
      <c r="W29" s="89"/>
    </row>
    <row r="30" spans="1:23" ht="60" x14ac:dyDescent="0.25">
      <c r="A30" s="89"/>
      <c r="C30" s="151" t="s">
        <v>339</v>
      </c>
      <c r="D30" s="119">
        <v>530</v>
      </c>
      <c r="E30" s="119">
        <v>290</v>
      </c>
      <c r="F30" s="119">
        <v>760</v>
      </c>
      <c r="G30" s="119">
        <v>60</v>
      </c>
      <c r="H30" s="119">
        <v>1640</v>
      </c>
      <c r="W30" s="89"/>
    </row>
    <row r="31" spans="1:23" x14ac:dyDescent="0.25">
      <c r="A31" s="89"/>
      <c r="W31" s="89"/>
    </row>
    <row r="32" spans="1:23" x14ac:dyDescent="0.25">
      <c r="A32" s="89"/>
      <c r="W32" s="89"/>
    </row>
    <row r="33" spans="1:23" x14ac:dyDescent="0.25">
      <c r="A33" s="89"/>
      <c r="W33" s="89"/>
    </row>
    <row r="34" spans="1:23" x14ac:dyDescent="0.25">
      <c r="A34" s="89"/>
      <c r="B34" s="267" t="str">
        <f>_xlfn.CONCAT('Front Page'!$C$67, " ",'Front Page'!$D$67)</f>
        <v>Table 5.2 Assumptions for conventional plant changes in Ireland</v>
      </c>
      <c r="C34" s="258"/>
      <c r="D34" s="258"/>
      <c r="E34" s="258"/>
      <c r="F34" s="258"/>
      <c r="G34" s="258"/>
      <c r="H34" s="258"/>
      <c r="I34" s="258"/>
      <c r="J34" s="258"/>
      <c r="K34" s="258"/>
      <c r="L34" s="258"/>
      <c r="M34" s="258"/>
      <c r="N34" s="258"/>
      <c r="O34" s="258"/>
      <c r="P34" s="258"/>
      <c r="Q34" s="258"/>
      <c r="R34" s="258"/>
      <c r="S34" s="258"/>
      <c r="T34" s="258"/>
      <c r="U34" s="258"/>
      <c r="V34" s="268"/>
      <c r="W34" s="89"/>
    </row>
    <row r="35" spans="1:23" ht="15" customHeight="1" x14ac:dyDescent="0.25">
      <c r="A35" s="89"/>
      <c r="B35" s="269"/>
      <c r="C35" s="259"/>
      <c r="D35" s="259"/>
      <c r="E35" s="259"/>
      <c r="F35" s="259"/>
      <c r="G35" s="259"/>
      <c r="H35" s="259"/>
      <c r="I35" s="259"/>
      <c r="J35" s="259"/>
      <c r="K35" s="259"/>
      <c r="L35" s="259"/>
      <c r="M35" s="259"/>
      <c r="N35" s="259"/>
      <c r="O35" s="259"/>
      <c r="P35" s="259"/>
      <c r="Q35" s="259"/>
      <c r="R35" s="259"/>
      <c r="S35" s="259"/>
      <c r="T35" s="259"/>
      <c r="U35" s="259"/>
      <c r="V35" s="259"/>
      <c r="W35" s="89"/>
    </row>
    <row r="36" spans="1:23" x14ac:dyDescent="0.25">
      <c r="A36" s="89"/>
      <c r="W36" s="89"/>
    </row>
    <row r="37" spans="1:23" x14ac:dyDescent="0.25">
      <c r="A37" s="89"/>
      <c r="W37" s="89"/>
    </row>
    <row r="38" spans="1:23" x14ac:dyDescent="0.25">
      <c r="A38" s="89"/>
      <c r="C38" s="147" t="s">
        <v>7</v>
      </c>
      <c r="D38" s="122" t="s">
        <v>8</v>
      </c>
      <c r="E38" s="122" t="s">
        <v>9</v>
      </c>
      <c r="F38" s="122" t="s">
        <v>340</v>
      </c>
      <c r="G38" s="122" t="s">
        <v>10</v>
      </c>
      <c r="W38" s="89"/>
    </row>
    <row r="39" spans="1:23" ht="75" x14ac:dyDescent="0.25">
      <c r="A39" s="89"/>
      <c r="C39" s="148" t="s">
        <v>20</v>
      </c>
      <c r="D39" s="102" t="s">
        <v>3</v>
      </c>
      <c r="E39" s="102">
        <v>90</v>
      </c>
      <c r="F39" s="102" t="s">
        <v>341</v>
      </c>
      <c r="G39" s="149" t="s">
        <v>342</v>
      </c>
      <c r="W39" s="89"/>
    </row>
    <row r="40" spans="1:23" ht="105" x14ac:dyDescent="0.25">
      <c r="A40" s="89"/>
      <c r="C40" s="270" t="s">
        <v>12</v>
      </c>
      <c r="D40" s="102" t="s">
        <v>13</v>
      </c>
      <c r="E40" s="102">
        <v>250</v>
      </c>
      <c r="F40" s="271" t="s">
        <v>343</v>
      </c>
      <c r="G40" s="149" t="s">
        <v>344</v>
      </c>
      <c r="W40" s="89"/>
    </row>
    <row r="41" spans="1:23" ht="75" x14ac:dyDescent="0.25">
      <c r="A41" s="89"/>
      <c r="C41" s="270"/>
      <c r="D41" s="102" t="s">
        <v>14</v>
      </c>
      <c r="E41" s="102">
        <v>250</v>
      </c>
      <c r="F41" s="271"/>
      <c r="G41" s="149" t="s">
        <v>345</v>
      </c>
      <c r="W41" s="89"/>
    </row>
    <row r="42" spans="1:23" ht="75" x14ac:dyDescent="0.25">
      <c r="A42" s="89"/>
      <c r="C42" s="270"/>
      <c r="D42" s="102" t="s">
        <v>15</v>
      </c>
      <c r="E42" s="102">
        <v>250</v>
      </c>
      <c r="F42" s="271"/>
      <c r="G42" s="149" t="s">
        <v>201</v>
      </c>
      <c r="W42" s="89"/>
    </row>
    <row r="43" spans="1:23" ht="45" x14ac:dyDescent="0.25">
      <c r="A43" s="89"/>
      <c r="C43" s="270" t="s">
        <v>30</v>
      </c>
      <c r="D43" s="102" t="s">
        <v>31</v>
      </c>
      <c r="E43" s="102">
        <v>58</v>
      </c>
      <c r="F43" s="102" t="s">
        <v>193</v>
      </c>
      <c r="G43" s="149" t="s">
        <v>346</v>
      </c>
      <c r="W43" s="89"/>
    </row>
    <row r="44" spans="1:23" ht="45" x14ac:dyDescent="0.25">
      <c r="A44" s="89"/>
      <c r="C44" s="270"/>
      <c r="D44" s="102" t="s">
        <v>32</v>
      </c>
      <c r="E44" s="102">
        <v>58</v>
      </c>
      <c r="F44" s="102" t="s">
        <v>193</v>
      </c>
      <c r="G44" s="149" t="s">
        <v>347</v>
      </c>
      <c r="W44" s="89"/>
    </row>
    <row r="45" spans="1:23" x14ac:dyDescent="0.25">
      <c r="A45" s="89"/>
      <c r="W45" s="89"/>
    </row>
    <row r="46" spans="1:23" ht="21" x14ac:dyDescent="0.35">
      <c r="A46" s="89"/>
      <c r="B46" s="265" t="s">
        <v>623</v>
      </c>
      <c r="C46" s="262"/>
      <c r="D46" s="262"/>
      <c r="E46" s="262"/>
      <c r="F46" s="262"/>
      <c r="G46" s="262"/>
      <c r="H46" s="262"/>
      <c r="I46" s="262"/>
      <c r="J46" s="262"/>
      <c r="K46" s="262"/>
      <c r="L46" s="262"/>
      <c r="M46" s="262"/>
      <c r="N46" s="262"/>
      <c r="O46" s="262"/>
      <c r="P46" s="262"/>
      <c r="Q46" s="262"/>
      <c r="R46" s="262"/>
      <c r="S46" s="262"/>
      <c r="T46" s="262"/>
      <c r="U46" s="262"/>
      <c r="V46" s="263"/>
      <c r="W46" s="89"/>
    </row>
    <row r="47" spans="1:23" x14ac:dyDescent="0.25">
      <c r="A47" s="89"/>
      <c r="W47" s="89"/>
    </row>
    <row r="48" spans="1:23" x14ac:dyDescent="0.25">
      <c r="A48" s="89"/>
      <c r="B48" s="258" t="str">
        <f>_xlfn.CONCAT('Front Page'!$C$69, " ",'Front Page'!$D$69)</f>
        <v>Table 5.3 Capacity (MW) assumed to be subject to run hour limits in Ireland</v>
      </c>
      <c r="C48" s="258"/>
      <c r="D48" s="258"/>
      <c r="E48" s="258"/>
      <c r="F48" s="258"/>
      <c r="G48" s="258"/>
      <c r="H48" s="258"/>
      <c r="I48" s="258"/>
      <c r="J48" s="258"/>
      <c r="K48" s="258"/>
      <c r="L48" s="258"/>
      <c r="M48" s="258"/>
      <c r="N48" s="258"/>
      <c r="O48" s="258"/>
      <c r="P48" s="258"/>
      <c r="Q48" s="258"/>
      <c r="R48" s="258"/>
      <c r="S48" s="258"/>
      <c r="T48" s="258"/>
      <c r="U48" s="258"/>
      <c r="V48" s="258"/>
      <c r="W48" s="89"/>
    </row>
    <row r="49" spans="1:23" x14ac:dyDescent="0.25">
      <c r="A49" s="89"/>
      <c r="B49" s="259"/>
      <c r="C49" s="259"/>
      <c r="D49" s="259"/>
      <c r="E49" s="259"/>
      <c r="F49" s="259"/>
      <c r="G49" s="259"/>
      <c r="H49" s="259"/>
      <c r="I49" s="259"/>
      <c r="J49" s="259"/>
      <c r="K49" s="259"/>
      <c r="L49" s="259"/>
      <c r="M49" s="259"/>
      <c r="N49" s="259"/>
      <c r="O49" s="259"/>
      <c r="P49" s="259"/>
      <c r="Q49" s="259"/>
      <c r="R49" s="259"/>
      <c r="S49" s="259"/>
      <c r="T49" s="259"/>
      <c r="U49" s="259"/>
      <c r="V49" s="259"/>
      <c r="W49" s="89"/>
    </row>
    <row r="50" spans="1:23" x14ac:dyDescent="0.25">
      <c r="A50" s="89"/>
      <c r="W50" s="89"/>
    </row>
    <row r="51" spans="1:23" x14ac:dyDescent="0.25">
      <c r="A51" s="89"/>
      <c r="C51" s="145" t="s">
        <v>348</v>
      </c>
      <c r="D51" s="143">
        <v>2025</v>
      </c>
      <c r="E51" s="143">
        <v>2026</v>
      </c>
      <c r="F51" s="143">
        <v>2027</v>
      </c>
      <c r="G51" s="143">
        <v>2028</v>
      </c>
      <c r="H51" s="143">
        <v>2029</v>
      </c>
      <c r="I51" s="141">
        <v>2030</v>
      </c>
      <c r="W51" s="89"/>
    </row>
    <row r="52" spans="1:23" x14ac:dyDescent="0.25">
      <c r="A52" s="89"/>
      <c r="C52" s="144" t="s">
        <v>349</v>
      </c>
      <c r="D52" s="119">
        <v>270</v>
      </c>
      <c r="E52" s="119">
        <v>390</v>
      </c>
      <c r="F52" s="119">
        <v>840</v>
      </c>
      <c r="G52" s="119">
        <v>840</v>
      </c>
      <c r="H52" s="119">
        <v>730</v>
      </c>
      <c r="I52" s="102">
        <v>730</v>
      </c>
      <c r="W52" s="89"/>
    </row>
    <row r="53" spans="1:23" x14ac:dyDescent="0.25">
      <c r="A53" s="89"/>
      <c r="C53" s="144" t="s">
        <v>350</v>
      </c>
      <c r="D53" s="119">
        <v>210</v>
      </c>
      <c r="E53" s="119">
        <v>210</v>
      </c>
      <c r="F53" s="119">
        <v>210</v>
      </c>
      <c r="G53" s="119">
        <v>210</v>
      </c>
      <c r="H53" s="119">
        <v>210</v>
      </c>
      <c r="I53" s="102">
        <v>210</v>
      </c>
      <c r="W53" s="89"/>
    </row>
    <row r="54" spans="1:23" ht="15" customHeight="1" x14ac:dyDescent="0.25">
      <c r="A54" s="89"/>
      <c r="B54" s="93"/>
      <c r="C54" s="93"/>
      <c r="D54" s="93"/>
      <c r="E54" s="93"/>
      <c r="F54" s="93"/>
      <c r="G54" s="93"/>
      <c r="H54" s="93"/>
      <c r="I54" s="93"/>
      <c r="J54" s="93"/>
      <c r="K54" s="93"/>
      <c r="L54" s="93"/>
      <c r="M54" s="93"/>
      <c r="N54" s="93"/>
      <c r="O54" s="93"/>
      <c r="P54" s="93"/>
      <c r="Q54" s="93"/>
      <c r="R54" s="93"/>
      <c r="S54" s="93"/>
      <c r="T54" s="93"/>
      <c r="U54" s="93"/>
      <c r="V54" s="93"/>
      <c r="W54" s="89"/>
    </row>
    <row r="55" spans="1:23" ht="15" customHeight="1" x14ac:dyDescent="0.25">
      <c r="A55" s="14"/>
      <c r="B55" s="15"/>
      <c r="C55" s="15"/>
      <c r="D55" s="15"/>
      <c r="E55" s="15"/>
      <c r="F55" s="15"/>
      <c r="G55" s="15"/>
      <c r="H55" s="15"/>
      <c r="I55" s="15"/>
      <c r="J55" s="15"/>
      <c r="K55" s="15"/>
      <c r="L55" s="15"/>
      <c r="M55" s="15"/>
      <c r="N55" s="15"/>
      <c r="O55" s="15"/>
      <c r="P55" s="15"/>
      <c r="Q55" s="15"/>
      <c r="R55" s="15"/>
      <c r="S55" s="15"/>
      <c r="T55" s="15"/>
      <c r="U55" s="15"/>
      <c r="V55" s="15"/>
      <c r="W55" s="16"/>
    </row>
    <row r="64" spans="1:23" ht="30" customHeight="1" x14ac:dyDescent="0.25"/>
    <row r="65" ht="30" customHeight="1" x14ac:dyDescent="0.25"/>
    <row r="66" ht="30" customHeight="1" x14ac:dyDescent="0.25"/>
    <row r="73" ht="30" customHeight="1" x14ac:dyDescent="0.25"/>
    <row r="74" ht="30" customHeight="1" x14ac:dyDescent="0.25"/>
    <row r="76" ht="30" customHeight="1" x14ac:dyDescent="0.25"/>
  </sheetData>
  <mergeCells count="10">
    <mergeCell ref="B48:V49"/>
    <mergeCell ref="B46:V46"/>
    <mergeCell ref="B2:V2"/>
    <mergeCell ref="B4:V4"/>
    <mergeCell ref="B6:V7"/>
    <mergeCell ref="B23:V24"/>
    <mergeCell ref="B34:V35"/>
    <mergeCell ref="C40:C42"/>
    <mergeCell ref="F40:F42"/>
    <mergeCell ref="C43:C4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52ABC-F98C-4BA6-96D1-D1017BBBAB16}">
  <sheetPr>
    <tabColor rgb="FF008C96"/>
  </sheetPr>
  <dimension ref="A1:W41"/>
  <sheetViews>
    <sheetView workbookViewId="0"/>
  </sheetViews>
  <sheetFormatPr defaultColWidth="9.140625" defaultRowHeight="15" x14ac:dyDescent="0.25"/>
  <cols>
    <col min="1" max="1" width="3.85546875" style="1" customWidth="1"/>
    <col min="2" max="2" width="3.42578125" style="1" customWidth="1"/>
    <col min="3" max="3" width="16.42578125" style="1" customWidth="1"/>
    <col min="4" max="4" width="21.28515625" style="1" customWidth="1"/>
    <col min="5" max="5" width="19.140625" style="1" customWidth="1"/>
    <col min="6" max="8" width="12.5703125" style="1" customWidth="1"/>
    <col min="9" max="21" width="9.140625" style="1"/>
    <col min="22" max="22" width="3.42578125" style="1" customWidth="1"/>
    <col min="23" max="23" width="4" style="1" customWidth="1"/>
    <col min="24" max="16384" width="9.14062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32"/>
      <c r="B2" s="266" t="s">
        <v>96</v>
      </c>
      <c r="C2" s="260"/>
      <c r="D2" s="260"/>
      <c r="E2" s="260"/>
      <c r="F2" s="260"/>
      <c r="G2" s="260"/>
      <c r="H2" s="260"/>
      <c r="I2" s="260"/>
      <c r="J2" s="260"/>
      <c r="K2" s="260"/>
      <c r="L2" s="260"/>
      <c r="M2" s="260"/>
      <c r="N2" s="260"/>
      <c r="O2" s="260"/>
      <c r="P2" s="260"/>
      <c r="Q2" s="260"/>
      <c r="R2" s="260"/>
      <c r="S2" s="260"/>
      <c r="T2" s="260"/>
      <c r="U2" s="260"/>
      <c r="V2" s="261"/>
      <c r="W2" s="12"/>
    </row>
    <row r="3" spans="1:23" x14ac:dyDescent="0.25">
      <c r="A3" s="32"/>
      <c r="B3" s="27"/>
      <c r="C3" s="28"/>
      <c r="D3" s="28"/>
      <c r="E3" s="28"/>
      <c r="F3" s="28"/>
      <c r="G3" s="28"/>
      <c r="H3" s="28"/>
      <c r="I3" s="28"/>
      <c r="J3" s="28"/>
      <c r="K3" s="28"/>
      <c r="L3" s="28"/>
      <c r="M3" s="28"/>
      <c r="N3" s="28"/>
      <c r="O3" s="28"/>
      <c r="P3" s="28"/>
      <c r="Q3" s="28"/>
      <c r="R3" s="28"/>
      <c r="S3" s="28"/>
      <c r="T3" s="28"/>
      <c r="U3" s="28"/>
      <c r="V3" s="29"/>
      <c r="W3" s="12"/>
    </row>
    <row r="4" spans="1:23" ht="21" x14ac:dyDescent="0.35">
      <c r="A4" s="32"/>
      <c r="B4" s="265" t="s">
        <v>624</v>
      </c>
      <c r="C4" s="262"/>
      <c r="D4" s="262"/>
      <c r="E4" s="262"/>
      <c r="F4" s="262"/>
      <c r="G4" s="262"/>
      <c r="H4" s="262"/>
      <c r="I4" s="262"/>
      <c r="J4" s="262"/>
      <c r="K4" s="262"/>
      <c r="L4" s="262"/>
      <c r="M4" s="262"/>
      <c r="N4" s="262"/>
      <c r="O4" s="262"/>
      <c r="P4" s="262"/>
      <c r="Q4" s="262"/>
      <c r="R4" s="262"/>
      <c r="S4" s="262"/>
      <c r="T4" s="262"/>
      <c r="U4" s="262"/>
      <c r="V4" s="263"/>
      <c r="W4" s="12"/>
    </row>
    <row r="5" spans="1:23" x14ac:dyDescent="0.25">
      <c r="A5" s="11"/>
      <c r="B5" s="4"/>
      <c r="V5" s="5"/>
      <c r="W5" s="12"/>
    </row>
    <row r="6" spans="1:23" ht="15" customHeight="1" x14ac:dyDescent="0.25">
      <c r="A6" s="12"/>
      <c r="B6" s="258" t="str">
        <f>_xlfn.CONCAT('Front Page'!$C$68, " ",'Front Page'!$D$68)</f>
        <v>Figure 5.3 Conventional generation portfolio assumed in Northern Ireland</v>
      </c>
      <c r="C6" s="258"/>
      <c r="D6" s="258"/>
      <c r="E6" s="258"/>
      <c r="F6" s="258"/>
      <c r="G6" s="258"/>
      <c r="H6" s="258"/>
      <c r="I6" s="258"/>
      <c r="J6" s="258"/>
      <c r="K6" s="258"/>
      <c r="L6" s="258"/>
      <c r="M6" s="258"/>
      <c r="N6" s="258"/>
      <c r="O6" s="258"/>
      <c r="P6" s="258"/>
      <c r="Q6" s="258"/>
      <c r="R6" s="258"/>
      <c r="S6" s="258"/>
      <c r="T6" s="258"/>
      <c r="U6" s="258"/>
      <c r="V6" s="268"/>
      <c r="W6" s="12"/>
    </row>
    <row r="7" spans="1:23" x14ac:dyDescent="0.25">
      <c r="A7" s="12"/>
      <c r="B7" s="259"/>
      <c r="C7" s="259"/>
      <c r="D7" s="259"/>
      <c r="E7" s="259"/>
      <c r="F7" s="259"/>
      <c r="G7" s="259"/>
      <c r="H7" s="259"/>
      <c r="I7" s="259"/>
      <c r="J7" s="259"/>
      <c r="K7" s="259"/>
      <c r="L7" s="259"/>
      <c r="M7" s="259"/>
      <c r="N7" s="259"/>
      <c r="O7" s="259"/>
      <c r="P7" s="259"/>
      <c r="Q7" s="259"/>
      <c r="R7" s="259"/>
      <c r="S7" s="259"/>
      <c r="T7" s="259"/>
      <c r="U7" s="259"/>
      <c r="V7" s="259"/>
      <c r="W7" s="89"/>
    </row>
    <row r="8" spans="1:23" x14ac:dyDescent="0.25">
      <c r="A8" s="12"/>
      <c r="W8" s="89"/>
    </row>
    <row r="9" spans="1:23" x14ac:dyDescent="0.25">
      <c r="A9" s="12"/>
      <c r="W9" s="89"/>
    </row>
    <row r="10" spans="1:23" x14ac:dyDescent="0.25">
      <c r="A10" s="12"/>
      <c r="W10" s="89"/>
    </row>
    <row r="11" spans="1:23" x14ac:dyDescent="0.25">
      <c r="A11" s="12"/>
      <c r="W11" s="89"/>
    </row>
    <row r="12" spans="1:23" x14ac:dyDescent="0.25">
      <c r="A12" s="12"/>
      <c r="W12" s="89"/>
    </row>
    <row r="13" spans="1:23" x14ac:dyDescent="0.25">
      <c r="A13" s="12"/>
      <c r="W13" s="89"/>
    </row>
    <row r="14" spans="1:23" x14ac:dyDescent="0.25">
      <c r="A14" s="12"/>
      <c r="C14" s="145"/>
      <c r="D14" s="143" t="s">
        <v>403</v>
      </c>
      <c r="W14" s="89"/>
    </row>
    <row r="15" spans="1:23" ht="15" customHeight="1" x14ac:dyDescent="0.25">
      <c r="A15" s="12"/>
      <c r="C15" s="144" t="s">
        <v>5</v>
      </c>
      <c r="D15" s="119">
        <v>2106</v>
      </c>
      <c r="W15" s="89"/>
    </row>
    <row r="16" spans="1:23" x14ac:dyDescent="0.25">
      <c r="A16" s="12"/>
      <c r="W16" s="89"/>
    </row>
    <row r="17" spans="1:23" x14ac:dyDescent="0.25">
      <c r="A17" s="12"/>
      <c r="W17" s="89"/>
    </row>
    <row r="18" spans="1:23" x14ac:dyDescent="0.25">
      <c r="A18" s="12"/>
      <c r="W18" s="89"/>
    </row>
    <row r="19" spans="1:23" x14ac:dyDescent="0.25">
      <c r="A19" s="12"/>
      <c r="W19" s="89"/>
    </row>
    <row r="20" spans="1:23" x14ac:dyDescent="0.25">
      <c r="A20" s="12"/>
      <c r="W20" s="89"/>
    </row>
    <row r="21" spans="1:23" ht="15" customHeight="1" x14ac:dyDescent="0.25">
      <c r="A21" s="12"/>
      <c r="W21" s="89"/>
    </row>
    <row r="22" spans="1:23" ht="15" customHeight="1" x14ac:dyDescent="0.25">
      <c r="A22" s="12"/>
      <c r="W22" s="89"/>
    </row>
    <row r="23" spans="1:23" ht="15" customHeight="1" x14ac:dyDescent="0.25">
      <c r="A23" s="12"/>
      <c r="W23" s="89"/>
    </row>
    <row r="24" spans="1:23" ht="15" customHeight="1" x14ac:dyDescent="0.25">
      <c r="A24" s="12"/>
      <c r="W24" s="89"/>
    </row>
    <row r="25" spans="1:23" x14ac:dyDescent="0.25">
      <c r="A25" s="12"/>
      <c r="W25" s="89"/>
    </row>
    <row r="26" spans="1:23" x14ac:dyDescent="0.25">
      <c r="A26" s="12"/>
      <c r="W26" s="89"/>
    </row>
    <row r="27" spans="1:23" x14ac:dyDescent="0.25">
      <c r="A27" s="12"/>
      <c r="W27" s="89"/>
    </row>
    <row r="28" spans="1:23" x14ac:dyDescent="0.25">
      <c r="A28" s="12"/>
      <c r="W28" s="89"/>
    </row>
    <row r="29" spans="1:23" ht="21" x14ac:dyDescent="0.35">
      <c r="A29" s="12"/>
      <c r="B29" s="265" t="s">
        <v>623</v>
      </c>
      <c r="C29" s="262"/>
      <c r="D29" s="262"/>
      <c r="E29" s="262"/>
      <c r="F29" s="262"/>
      <c r="G29" s="262"/>
      <c r="H29" s="262"/>
      <c r="I29" s="262"/>
      <c r="J29" s="262"/>
      <c r="K29" s="262"/>
      <c r="L29" s="262"/>
      <c r="M29" s="262"/>
      <c r="N29" s="262"/>
      <c r="O29" s="262"/>
      <c r="P29" s="262"/>
      <c r="Q29" s="262"/>
      <c r="R29" s="262"/>
      <c r="S29" s="262"/>
      <c r="T29" s="262"/>
      <c r="U29" s="262"/>
      <c r="V29" s="263"/>
      <c r="W29" s="89"/>
    </row>
    <row r="30" spans="1:23" ht="18" customHeight="1" x14ac:dyDescent="0.25">
      <c r="A30" s="12"/>
      <c r="W30" s="89"/>
    </row>
    <row r="31" spans="1:23" ht="20.25" customHeight="1" x14ac:dyDescent="0.25">
      <c r="A31" s="12"/>
      <c r="B31" s="258" t="str">
        <f>_xlfn.CONCAT('Front Page'!$C$70, " ",'Front Page'!$D$70)</f>
        <v>Table 5.4 Capacity (MW) assumed to be subject to run hour limits in Northern Ireland</v>
      </c>
      <c r="C31" s="258"/>
      <c r="D31" s="258"/>
      <c r="E31" s="258"/>
      <c r="F31" s="258"/>
      <c r="G31" s="258"/>
      <c r="H31" s="258"/>
      <c r="I31" s="258"/>
      <c r="J31" s="258"/>
      <c r="K31" s="258"/>
      <c r="L31" s="258"/>
      <c r="M31" s="258"/>
      <c r="N31" s="258"/>
      <c r="O31" s="258"/>
      <c r="P31" s="258"/>
      <c r="Q31" s="258"/>
      <c r="R31" s="258"/>
      <c r="S31" s="258"/>
      <c r="T31" s="258"/>
      <c r="U31" s="258"/>
      <c r="V31" s="258"/>
      <c r="W31" s="89"/>
    </row>
    <row r="32" spans="1:23" ht="15" customHeight="1" x14ac:dyDescent="0.25">
      <c r="A32" s="89"/>
      <c r="B32" s="259"/>
      <c r="C32" s="259"/>
      <c r="D32" s="259"/>
      <c r="E32" s="259"/>
      <c r="F32" s="259"/>
      <c r="G32" s="259"/>
      <c r="H32" s="259"/>
      <c r="I32" s="259"/>
      <c r="J32" s="259"/>
      <c r="K32" s="259"/>
      <c r="L32" s="259"/>
      <c r="M32" s="259"/>
      <c r="N32" s="259"/>
      <c r="O32" s="259"/>
      <c r="P32" s="259"/>
      <c r="Q32" s="259"/>
      <c r="R32" s="259"/>
      <c r="S32" s="259"/>
      <c r="T32" s="259"/>
      <c r="U32" s="259"/>
      <c r="V32" s="259"/>
      <c r="W32" s="89"/>
    </row>
    <row r="33" spans="1:23" x14ac:dyDescent="0.25">
      <c r="A33" s="89"/>
      <c r="W33" s="89"/>
    </row>
    <row r="34" spans="1:23" ht="30" x14ac:dyDescent="0.25">
      <c r="A34" s="89"/>
      <c r="C34" s="145" t="s">
        <v>348</v>
      </c>
      <c r="D34" s="143">
        <v>2025</v>
      </c>
      <c r="E34" s="143">
        <v>2026</v>
      </c>
      <c r="F34" s="143">
        <v>2027</v>
      </c>
      <c r="G34" s="143">
        <v>2028</v>
      </c>
      <c r="H34" s="143">
        <v>2029</v>
      </c>
      <c r="I34" s="141">
        <v>2030</v>
      </c>
      <c r="W34" s="89"/>
    </row>
    <row r="35" spans="1:23" ht="15" customHeight="1" x14ac:dyDescent="0.25">
      <c r="A35" s="89"/>
      <c r="C35" s="144" t="s">
        <v>349</v>
      </c>
      <c r="D35" s="119">
        <v>310</v>
      </c>
      <c r="E35" s="119">
        <v>310</v>
      </c>
      <c r="F35" s="119">
        <v>310</v>
      </c>
      <c r="G35" s="119">
        <v>310</v>
      </c>
      <c r="H35" s="119">
        <v>310</v>
      </c>
      <c r="I35" s="102">
        <v>310</v>
      </c>
      <c r="W35" s="89"/>
    </row>
    <row r="36" spans="1:23" x14ac:dyDescent="0.25">
      <c r="A36" s="89"/>
      <c r="C36" s="144" t="s">
        <v>350</v>
      </c>
      <c r="D36" s="119">
        <v>700</v>
      </c>
      <c r="E36" s="119">
        <v>700</v>
      </c>
      <c r="F36" s="119">
        <v>700</v>
      </c>
      <c r="G36" s="119">
        <v>700</v>
      </c>
      <c r="H36" s="119">
        <v>700</v>
      </c>
      <c r="I36" s="102">
        <v>700</v>
      </c>
      <c r="W36" s="89"/>
    </row>
    <row r="37" spans="1:23" x14ac:dyDescent="0.25">
      <c r="A37" s="89"/>
      <c r="W37" s="89"/>
    </row>
    <row r="38" spans="1:23" x14ac:dyDescent="0.25">
      <c r="A38" s="89"/>
      <c r="W38" s="89"/>
    </row>
    <row r="39" spans="1:23" ht="15" customHeight="1" x14ac:dyDescent="0.25">
      <c r="A39" s="89"/>
      <c r="W39" s="89"/>
    </row>
    <row r="40" spans="1:23" x14ac:dyDescent="0.25">
      <c r="A40" s="89"/>
      <c r="B40" s="93"/>
      <c r="C40" s="93"/>
      <c r="D40" s="93"/>
      <c r="E40" s="93"/>
      <c r="F40" s="93"/>
      <c r="G40" s="93"/>
      <c r="H40" s="93"/>
      <c r="I40" s="93"/>
      <c r="J40" s="93"/>
      <c r="K40" s="93"/>
      <c r="L40" s="93"/>
      <c r="M40" s="93"/>
      <c r="N40" s="93"/>
      <c r="O40" s="93"/>
      <c r="P40" s="93"/>
      <c r="Q40" s="93"/>
      <c r="R40" s="93"/>
      <c r="S40" s="93"/>
      <c r="T40" s="93"/>
      <c r="U40" s="93"/>
      <c r="V40" s="93"/>
      <c r="W40" s="89"/>
    </row>
    <row r="41" spans="1:23" x14ac:dyDescent="0.25">
      <c r="A41" s="14"/>
      <c r="B41" s="15"/>
      <c r="C41" s="15"/>
      <c r="D41" s="15"/>
      <c r="E41" s="15"/>
      <c r="F41" s="15"/>
      <c r="G41" s="15"/>
      <c r="H41" s="15"/>
      <c r="I41" s="15"/>
      <c r="J41" s="15"/>
      <c r="K41" s="15"/>
      <c r="L41" s="15"/>
      <c r="M41" s="15"/>
      <c r="N41" s="15"/>
      <c r="O41" s="15"/>
      <c r="P41" s="15"/>
      <c r="Q41" s="15"/>
      <c r="R41" s="15"/>
      <c r="S41" s="15"/>
      <c r="T41" s="15"/>
      <c r="U41" s="15"/>
      <c r="V41" s="15"/>
      <c r="W41" s="16"/>
    </row>
  </sheetData>
  <mergeCells count="5">
    <mergeCell ref="B31:V32"/>
    <mergeCell ref="B29:V29"/>
    <mergeCell ref="B2:V2"/>
    <mergeCell ref="B4:V4"/>
    <mergeCell ref="B6:V7"/>
  </mergeCells>
  <phoneticPr fontId="1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2131-A362-48B9-83D4-9974473FA75F}">
  <sheetPr>
    <tabColor rgb="FF008C96"/>
  </sheetPr>
  <dimension ref="A1:X36"/>
  <sheetViews>
    <sheetView workbookViewId="0"/>
  </sheetViews>
  <sheetFormatPr defaultColWidth="9.140625" defaultRowHeight="15" x14ac:dyDescent="0.25"/>
  <cols>
    <col min="1" max="1" width="3.85546875" style="1" customWidth="1"/>
    <col min="2" max="2" width="3.42578125" style="1" customWidth="1"/>
    <col min="3" max="3" width="14.5703125" style="1" bestFit="1" customWidth="1"/>
    <col min="4" max="4" width="11.85546875" style="1" bestFit="1" customWidth="1"/>
    <col min="5" max="5" width="12.5703125" style="1" customWidth="1"/>
    <col min="6" max="13" width="6.140625" style="1" bestFit="1" customWidth="1"/>
    <col min="14" max="21" width="9.140625" style="1"/>
    <col min="22" max="22" width="49.28515625" style="1" customWidth="1"/>
    <col min="23" max="23" width="4" style="1" customWidth="1"/>
    <col min="24" max="16384" width="9.140625" style="1"/>
  </cols>
  <sheetData>
    <row r="1" spans="1:24" x14ac:dyDescent="0.25">
      <c r="A1" s="8"/>
      <c r="B1" s="9"/>
      <c r="C1" s="9"/>
      <c r="D1" s="9"/>
      <c r="E1" s="9"/>
      <c r="F1" s="9"/>
      <c r="G1" s="9"/>
      <c r="H1" s="9"/>
      <c r="I1" s="9"/>
      <c r="J1" s="9"/>
      <c r="K1" s="9"/>
      <c r="L1" s="9"/>
      <c r="M1" s="9"/>
      <c r="N1" s="9"/>
      <c r="O1" s="9"/>
      <c r="P1" s="9"/>
      <c r="Q1" s="9"/>
      <c r="R1" s="9"/>
      <c r="S1" s="9"/>
      <c r="T1" s="9"/>
      <c r="U1" s="9"/>
      <c r="V1" s="9"/>
      <c r="W1" s="10"/>
    </row>
    <row r="2" spans="1:24" ht="31.5" x14ac:dyDescent="0.5">
      <c r="A2" s="32"/>
      <c r="B2" s="266" t="s">
        <v>97</v>
      </c>
      <c r="C2" s="260"/>
      <c r="D2" s="260"/>
      <c r="E2" s="260"/>
      <c r="F2" s="260"/>
      <c r="G2" s="260"/>
      <c r="H2" s="260"/>
      <c r="I2" s="260"/>
      <c r="J2" s="260"/>
      <c r="K2" s="260"/>
      <c r="L2" s="260"/>
      <c r="M2" s="260"/>
      <c r="N2" s="260"/>
      <c r="O2" s="260"/>
      <c r="P2" s="260"/>
      <c r="Q2" s="260"/>
      <c r="R2" s="260"/>
      <c r="S2" s="260"/>
      <c r="T2" s="260"/>
      <c r="U2" s="260"/>
      <c r="V2" s="261"/>
      <c r="W2" s="12"/>
    </row>
    <row r="3" spans="1:24" x14ac:dyDescent="0.25">
      <c r="A3" s="32"/>
      <c r="B3" s="27"/>
      <c r="C3" s="28"/>
      <c r="D3" s="28"/>
      <c r="E3" s="28"/>
      <c r="F3" s="28"/>
      <c r="G3" s="28"/>
      <c r="H3" s="28"/>
      <c r="I3" s="28"/>
      <c r="J3" s="28"/>
      <c r="K3" s="28"/>
      <c r="L3" s="28"/>
      <c r="M3" s="28"/>
      <c r="N3" s="28"/>
      <c r="O3" s="28"/>
      <c r="P3" s="28"/>
      <c r="Q3" s="28"/>
      <c r="R3" s="28"/>
      <c r="S3" s="28"/>
      <c r="T3" s="28"/>
      <c r="U3" s="28"/>
      <c r="V3" s="29"/>
      <c r="W3" s="12"/>
    </row>
    <row r="4" spans="1:24" ht="21" x14ac:dyDescent="0.35">
      <c r="A4" s="32"/>
      <c r="B4" s="265" t="s">
        <v>625</v>
      </c>
      <c r="C4" s="262"/>
      <c r="D4" s="262"/>
      <c r="E4" s="262"/>
      <c r="F4" s="262"/>
      <c r="G4" s="262"/>
      <c r="H4" s="262"/>
      <c r="I4" s="262"/>
      <c r="J4" s="262"/>
      <c r="K4" s="262"/>
      <c r="L4" s="262"/>
      <c r="M4" s="262"/>
      <c r="N4" s="262"/>
      <c r="O4" s="262"/>
      <c r="P4" s="262"/>
      <c r="Q4" s="262"/>
      <c r="R4" s="262"/>
      <c r="S4" s="262"/>
      <c r="T4" s="262"/>
      <c r="U4" s="262"/>
      <c r="V4" s="263"/>
      <c r="W4" s="12"/>
    </row>
    <row r="5" spans="1:24" x14ac:dyDescent="0.25">
      <c r="A5" s="11"/>
      <c r="B5" s="4"/>
      <c r="V5" s="5"/>
      <c r="W5" s="12"/>
    </row>
    <row r="6" spans="1:24" ht="15" customHeight="1" x14ac:dyDescent="0.25">
      <c r="A6" s="32"/>
      <c r="B6" s="267" t="str">
        <f>_xlfn.CONCAT('Front Page'!$C$74, " ",'Front Page'!$D$74)</f>
        <v>Table 5.8 Climate Action Plan renewable targets in Ireland</v>
      </c>
      <c r="C6" s="258"/>
      <c r="D6" s="258"/>
      <c r="E6" s="258"/>
      <c r="F6" s="258"/>
      <c r="G6" s="258"/>
      <c r="H6" s="258"/>
      <c r="I6" s="258"/>
      <c r="J6" s="258"/>
      <c r="K6" s="258"/>
      <c r="L6" s="258"/>
      <c r="M6" s="258"/>
      <c r="N6" s="258"/>
      <c r="O6" s="258"/>
      <c r="P6" s="258"/>
      <c r="Q6" s="258"/>
      <c r="R6" s="258"/>
      <c r="S6" s="258"/>
      <c r="T6" s="258"/>
      <c r="U6" s="258"/>
      <c r="V6" s="268"/>
      <c r="W6" s="12"/>
    </row>
    <row r="7" spans="1:24" x14ac:dyDescent="0.25">
      <c r="A7" s="32"/>
      <c r="B7" s="269"/>
      <c r="C7" s="259"/>
      <c r="D7" s="259"/>
      <c r="E7" s="259"/>
      <c r="F7" s="259"/>
      <c r="G7" s="259"/>
      <c r="H7" s="259"/>
      <c r="I7" s="259"/>
      <c r="J7" s="259"/>
      <c r="K7" s="259"/>
      <c r="L7" s="259"/>
      <c r="M7" s="259"/>
      <c r="N7" s="259"/>
      <c r="O7" s="259"/>
      <c r="P7" s="259"/>
      <c r="Q7" s="259"/>
      <c r="R7" s="259"/>
      <c r="S7" s="259"/>
      <c r="T7" s="259"/>
      <c r="U7" s="259"/>
      <c r="V7" s="259"/>
      <c r="W7" s="89"/>
    </row>
    <row r="8" spans="1:24" x14ac:dyDescent="0.25">
      <c r="A8" s="12"/>
      <c r="W8" s="89"/>
    </row>
    <row r="9" spans="1:24" x14ac:dyDescent="0.25">
      <c r="A9" s="12"/>
      <c r="C9" s="147"/>
      <c r="D9" s="23" t="s">
        <v>362</v>
      </c>
      <c r="E9" s="23" t="s">
        <v>363</v>
      </c>
      <c r="W9" s="89"/>
      <c r="X9" s="92"/>
    </row>
    <row r="10" spans="1:24" ht="30" customHeight="1" x14ac:dyDescent="0.25">
      <c r="A10" s="12"/>
      <c r="C10" s="142" t="s">
        <v>364</v>
      </c>
      <c r="D10" s="102" t="s">
        <v>365</v>
      </c>
      <c r="E10" s="102" t="s">
        <v>366</v>
      </c>
      <c r="W10" s="89"/>
    </row>
    <row r="11" spans="1:24" ht="30" x14ac:dyDescent="0.25">
      <c r="A11" s="12"/>
      <c r="C11" s="142" t="s">
        <v>367</v>
      </c>
      <c r="D11" s="102" t="s">
        <v>341</v>
      </c>
      <c r="E11" s="102" t="s">
        <v>368</v>
      </c>
      <c r="W11" s="89"/>
    </row>
    <row r="12" spans="1:24" ht="30" customHeight="1" x14ac:dyDescent="0.25">
      <c r="A12" s="12"/>
      <c r="C12" s="142" t="s">
        <v>103</v>
      </c>
      <c r="D12" s="102" t="s">
        <v>369</v>
      </c>
      <c r="E12" s="102" t="s">
        <v>370</v>
      </c>
      <c r="W12" s="89"/>
    </row>
    <row r="13" spans="1:24" ht="30" customHeight="1" x14ac:dyDescent="0.25">
      <c r="A13" s="12"/>
      <c r="W13" s="89"/>
    </row>
    <row r="14" spans="1:24" x14ac:dyDescent="0.25">
      <c r="A14" s="12"/>
      <c r="B14" s="258" t="str">
        <f>_xlfn.CONCAT('Front Page'!$C$75, " ",'Front Page'!$D$75)</f>
        <v>Figure 5.4 Assumed growth of variable generation capacity in Ireland</v>
      </c>
      <c r="C14" s="258"/>
      <c r="D14" s="258"/>
      <c r="E14" s="258"/>
      <c r="F14" s="258"/>
      <c r="G14" s="258"/>
      <c r="H14" s="258"/>
      <c r="I14" s="258"/>
      <c r="J14" s="258"/>
      <c r="K14" s="258"/>
      <c r="L14" s="258"/>
      <c r="M14" s="258"/>
      <c r="N14" s="258"/>
      <c r="O14" s="258"/>
      <c r="P14" s="258"/>
      <c r="Q14" s="258"/>
      <c r="R14" s="258"/>
      <c r="S14" s="258"/>
      <c r="T14" s="258"/>
      <c r="U14" s="258"/>
      <c r="V14" s="258"/>
      <c r="W14" s="89"/>
    </row>
    <row r="15" spans="1:24" x14ac:dyDescent="0.25">
      <c r="A15" s="12"/>
      <c r="B15" s="259"/>
      <c r="C15" s="259"/>
      <c r="D15" s="259"/>
      <c r="E15" s="259"/>
      <c r="F15" s="259"/>
      <c r="G15" s="259"/>
      <c r="H15" s="259"/>
      <c r="I15" s="259"/>
      <c r="J15" s="259"/>
      <c r="K15" s="259"/>
      <c r="L15" s="259"/>
      <c r="M15" s="259"/>
      <c r="N15" s="259"/>
      <c r="O15" s="259"/>
      <c r="P15" s="259"/>
      <c r="Q15" s="259"/>
      <c r="R15" s="259"/>
      <c r="S15" s="259"/>
      <c r="T15" s="259"/>
      <c r="U15" s="259"/>
      <c r="V15" s="259"/>
      <c r="W15" s="89"/>
    </row>
    <row r="16" spans="1:24" x14ac:dyDescent="0.25">
      <c r="A16" s="12"/>
      <c r="W16" s="89"/>
    </row>
    <row r="17" spans="1:24" x14ac:dyDescent="0.25">
      <c r="A17" s="12"/>
      <c r="C17" s="147"/>
      <c r="D17" s="23">
        <v>2025</v>
      </c>
      <c r="E17" s="23">
        <v>2026</v>
      </c>
      <c r="F17" s="23">
        <v>2027</v>
      </c>
      <c r="G17" s="23">
        <v>2028</v>
      </c>
      <c r="H17" s="23">
        <v>2029</v>
      </c>
      <c r="I17" s="23">
        <v>2030</v>
      </c>
      <c r="J17" s="23">
        <v>2031</v>
      </c>
      <c r="K17" s="23">
        <v>2032</v>
      </c>
      <c r="L17" s="23">
        <v>2033</v>
      </c>
      <c r="M17" s="23">
        <v>2034</v>
      </c>
      <c r="W17" s="89"/>
    </row>
    <row r="18" spans="1:24" x14ac:dyDescent="0.25">
      <c r="A18" s="12"/>
      <c r="C18" s="142" t="s">
        <v>367</v>
      </c>
      <c r="D18" s="152">
        <v>2.5000000000000001E-2</v>
      </c>
      <c r="E18" s="152">
        <v>2.5000000000000001E-2</v>
      </c>
      <c r="F18" s="152">
        <v>2.5000000000000001E-2</v>
      </c>
      <c r="G18" s="152">
        <v>2.5000000000000001E-2</v>
      </c>
      <c r="H18" s="152">
        <v>2.5000000000000001E-2</v>
      </c>
      <c r="I18" s="152">
        <v>1.3540000000000001</v>
      </c>
      <c r="J18" s="152">
        <v>1.952</v>
      </c>
      <c r="K18" s="152">
        <v>2.516</v>
      </c>
      <c r="L18" s="152">
        <v>3.1179999999999999</v>
      </c>
      <c r="M18" s="152">
        <v>3.7269999999999999</v>
      </c>
      <c r="W18" s="89"/>
    </row>
    <row r="19" spans="1:24" x14ac:dyDescent="0.25">
      <c r="A19" s="89"/>
      <c r="C19" s="142" t="s">
        <v>364</v>
      </c>
      <c r="D19" s="152">
        <v>5.4180000000000001</v>
      </c>
      <c r="E19" s="152">
        <v>5.7439999999999998</v>
      </c>
      <c r="F19" s="152">
        <v>6.0679999999999996</v>
      </c>
      <c r="G19" s="152">
        <v>6.4409999999999998</v>
      </c>
      <c r="H19" s="152">
        <v>6.8109999999999999</v>
      </c>
      <c r="I19" s="152">
        <v>7.13</v>
      </c>
      <c r="J19" s="152">
        <v>7.5330000000000004</v>
      </c>
      <c r="K19" s="152">
        <v>7.9390000000000001</v>
      </c>
      <c r="L19" s="152">
        <v>8.35</v>
      </c>
      <c r="M19" s="152">
        <v>8.77</v>
      </c>
      <c r="W19" s="89"/>
    </row>
    <row r="20" spans="1:24" x14ac:dyDescent="0.25">
      <c r="A20" s="89"/>
      <c r="C20" s="142" t="s">
        <v>103</v>
      </c>
      <c r="D20" s="152">
        <v>2.5070000000000001</v>
      </c>
      <c r="E20" s="152">
        <v>3.2610000000000001</v>
      </c>
      <c r="F20" s="152">
        <v>4.0140000000000002</v>
      </c>
      <c r="G20" s="152">
        <v>4.7679999999999998</v>
      </c>
      <c r="H20" s="152">
        <v>5.5209999999999999</v>
      </c>
      <c r="I20" s="152">
        <v>6.2789999999999999</v>
      </c>
      <c r="J20" s="152">
        <v>6.883</v>
      </c>
      <c r="K20" s="152">
        <v>7.476</v>
      </c>
      <c r="L20" s="152">
        <v>8.0609999999999999</v>
      </c>
      <c r="M20" s="152">
        <v>8.6389999999999993</v>
      </c>
      <c r="W20" s="89"/>
    </row>
    <row r="21" spans="1:24" x14ac:dyDescent="0.25">
      <c r="A21" s="89"/>
      <c r="C21" s="142" t="s">
        <v>25</v>
      </c>
      <c r="D21" s="152">
        <v>0.216</v>
      </c>
      <c r="E21" s="152">
        <v>0.216</v>
      </c>
      <c r="F21" s="152">
        <v>0.216</v>
      </c>
      <c r="G21" s="152">
        <v>0.216</v>
      </c>
      <c r="H21" s="152">
        <v>0.216</v>
      </c>
      <c r="I21" s="152">
        <v>0.216</v>
      </c>
      <c r="J21" s="152">
        <v>0.216</v>
      </c>
      <c r="K21" s="152">
        <v>0.216</v>
      </c>
      <c r="L21" s="152">
        <v>0.216</v>
      </c>
      <c r="M21" s="152">
        <v>0.216</v>
      </c>
      <c r="W21" s="89"/>
    </row>
    <row r="22" spans="1:24" x14ac:dyDescent="0.25">
      <c r="A22" s="89"/>
      <c r="W22" s="89"/>
    </row>
    <row r="23" spans="1:24" x14ac:dyDescent="0.25">
      <c r="A23" s="89"/>
      <c r="W23" s="89"/>
    </row>
    <row r="24" spans="1:24" x14ac:dyDescent="0.25">
      <c r="A24" s="89"/>
      <c r="W24" s="89"/>
    </row>
    <row r="25" spans="1:24" x14ac:dyDescent="0.25">
      <c r="A25" s="89"/>
      <c r="W25" s="89"/>
    </row>
    <row r="26" spans="1:24" ht="15" customHeight="1" x14ac:dyDescent="0.25">
      <c r="A26" s="89"/>
      <c r="W26" s="89"/>
    </row>
    <row r="27" spans="1:24" ht="15" customHeight="1" x14ac:dyDescent="0.25">
      <c r="A27" s="89"/>
      <c r="W27" s="89"/>
    </row>
    <row r="28" spans="1:24" x14ac:dyDescent="0.25">
      <c r="A28" s="89"/>
      <c r="W28" s="89"/>
    </row>
    <row r="29" spans="1:24" ht="15" customHeight="1" x14ac:dyDescent="0.25">
      <c r="A29" s="89"/>
      <c r="W29" s="89"/>
    </row>
    <row r="30" spans="1:24" x14ac:dyDescent="0.25">
      <c r="A30" s="89"/>
      <c r="W30" s="89"/>
    </row>
    <row r="31" spans="1:24" x14ac:dyDescent="0.25">
      <c r="A31" s="89"/>
      <c r="W31" s="89"/>
      <c r="X31" s="58"/>
    </row>
    <row r="32" spans="1:24" x14ac:dyDescent="0.25">
      <c r="A32" s="89"/>
      <c r="W32" s="89"/>
    </row>
    <row r="33" spans="1:23" x14ac:dyDescent="0.25">
      <c r="A33" s="89"/>
      <c r="W33" s="89"/>
    </row>
    <row r="34" spans="1:23" x14ac:dyDescent="0.25">
      <c r="A34" s="89"/>
      <c r="W34" s="89"/>
    </row>
    <row r="35" spans="1:23" x14ac:dyDescent="0.25">
      <c r="A35" s="89"/>
      <c r="B35" s="93"/>
      <c r="C35" s="93"/>
      <c r="D35" s="93"/>
      <c r="E35" s="93"/>
      <c r="F35" s="93"/>
      <c r="G35" s="93"/>
      <c r="H35" s="93"/>
      <c r="I35" s="93"/>
      <c r="J35" s="93"/>
      <c r="K35" s="93"/>
      <c r="L35" s="93"/>
      <c r="M35" s="93"/>
      <c r="N35" s="93"/>
      <c r="O35" s="93"/>
      <c r="P35" s="93"/>
      <c r="Q35" s="93"/>
      <c r="R35" s="93"/>
      <c r="S35" s="93"/>
      <c r="T35" s="93"/>
      <c r="U35" s="93"/>
      <c r="V35" s="6"/>
      <c r="W35" s="12"/>
    </row>
    <row r="36" spans="1:23" x14ac:dyDescent="0.25">
      <c r="A36" s="14"/>
      <c r="B36" s="15"/>
      <c r="C36" s="15"/>
      <c r="D36" s="15"/>
      <c r="E36" s="15"/>
      <c r="F36" s="15"/>
      <c r="G36" s="15"/>
      <c r="H36" s="15"/>
      <c r="I36" s="15"/>
      <c r="J36" s="15"/>
      <c r="K36" s="15"/>
      <c r="L36" s="15"/>
      <c r="M36" s="15"/>
      <c r="N36" s="15"/>
      <c r="O36" s="15"/>
      <c r="P36" s="15"/>
      <c r="Q36" s="15"/>
      <c r="R36" s="15"/>
      <c r="S36" s="15"/>
      <c r="T36" s="15"/>
      <c r="U36" s="15"/>
      <c r="V36" s="15"/>
      <c r="W36" s="16"/>
    </row>
  </sheetData>
  <mergeCells count="4">
    <mergeCell ref="B2:V2"/>
    <mergeCell ref="B4:V4"/>
    <mergeCell ref="B6:V7"/>
    <mergeCell ref="B14:V1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F7996-5A30-4EDF-A7C4-79EA473C9C87}">
  <sheetPr>
    <tabColor rgb="FF008C96"/>
  </sheetPr>
  <dimension ref="A1:X31"/>
  <sheetViews>
    <sheetView workbookViewId="0"/>
  </sheetViews>
  <sheetFormatPr defaultColWidth="8.85546875" defaultRowHeight="15" x14ac:dyDescent="0.25"/>
  <cols>
    <col min="1" max="1" width="3.85546875" style="1" customWidth="1"/>
    <col min="2" max="2" width="3.42578125" style="1" customWidth="1"/>
    <col min="3" max="3" width="14.5703125" style="1" bestFit="1" customWidth="1"/>
    <col min="4" max="13" width="6.42578125" style="1" bestFit="1" customWidth="1"/>
    <col min="14" max="20" width="9.140625" style="1"/>
    <col min="21" max="21" width="26.85546875" style="1" customWidth="1"/>
    <col min="22" max="22" width="22" style="1" customWidth="1"/>
    <col min="23" max="23" width="4" style="1" customWidth="1"/>
    <col min="24" max="16384" width="8.85546875" style="1"/>
  </cols>
  <sheetData>
    <row r="1" spans="1:23" x14ac:dyDescent="0.25">
      <c r="A1" s="8"/>
      <c r="B1" s="9"/>
      <c r="C1" s="9"/>
      <c r="D1" s="9"/>
      <c r="E1" s="9"/>
      <c r="F1" s="9"/>
      <c r="G1" s="9"/>
      <c r="H1" s="9"/>
      <c r="I1" s="9"/>
      <c r="J1" s="9"/>
      <c r="K1" s="9"/>
      <c r="L1" s="9"/>
      <c r="M1" s="9"/>
      <c r="N1" s="9"/>
      <c r="O1" s="9"/>
      <c r="P1" s="9"/>
      <c r="Q1" s="9"/>
      <c r="R1" s="9"/>
      <c r="S1" s="9"/>
      <c r="T1" s="9"/>
      <c r="U1" s="9"/>
      <c r="V1" s="9"/>
      <c r="W1" s="10"/>
    </row>
    <row r="2" spans="1:23" ht="31.5" x14ac:dyDescent="0.5">
      <c r="A2" s="32"/>
      <c r="B2" s="266" t="s">
        <v>98</v>
      </c>
      <c r="C2" s="260"/>
      <c r="D2" s="260"/>
      <c r="E2" s="260"/>
      <c r="F2" s="260"/>
      <c r="G2" s="260"/>
      <c r="H2" s="260"/>
      <c r="I2" s="260"/>
      <c r="J2" s="260"/>
      <c r="K2" s="260"/>
      <c r="L2" s="260"/>
      <c r="M2" s="260"/>
      <c r="N2" s="260"/>
      <c r="O2" s="260"/>
      <c r="P2" s="260"/>
      <c r="Q2" s="260"/>
      <c r="R2" s="260"/>
      <c r="S2" s="260"/>
      <c r="T2" s="260"/>
      <c r="U2" s="260"/>
      <c r="V2" s="261"/>
      <c r="W2" s="12"/>
    </row>
    <row r="3" spans="1:23" x14ac:dyDescent="0.25">
      <c r="A3" s="32"/>
      <c r="B3" s="27"/>
      <c r="C3" s="28"/>
      <c r="D3" s="28"/>
      <c r="E3" s="28"/>
      <c r="F3" s="28"/>
      <c r="G3" s="28"/>
      <c r="H3" s="28"/>
      <c r="I3" s="28"/>
      <c r="J3" s="28"/>
      <c r="K3" s="28"/>
      <c r="L3" s="28"/>
      <c r="M3" s="28"/>
      <c r="N3" s="28"/>
      <c r="O3" s="28"/>
      <c r="P3" s="28"/>
      <c r="Q3" s="28"/>
      <c r="R3" s="28"/>
      <c r="S3" s="28"/>
      <c r="T3" s="28"/>
      <c r="U3" s="28"/>
      <c r="V3" s="29"/>
      <c r="W3" s="12"/>
    </row>
    <row r="4" spans="1:23" ht="21" x14ac:dyDescent="0.35">
      <c r="A4" s="32"/>
      <c r="B4" s="265" t="s">
        <v>626</v>
      </c>
      <c r="C4" s="262"/>
      <c r="D4" s="262"/>
      <c r="E4" s="262"/>
      <c r="F4" s="262"/>
      <c r="G4" s="262"/>
      <c r="H4" s="262"/>
      <c r="I4" s="262"/>
      <c r="J4" s="262"/>
      <c r="K4" s="262"/>
      <c r="L4" s="262"/>
      <c r="M4" s="262"/>
      <c r="N4" s="262"/>
      <c r="O4" s="262"/>
      <c r="P4" s="262"/>
      <c r="Q4" s="262"/>
      <c r="R4" s="262"/>
      <c r="S4" s="262"/>
      <c r="T4" s="262"/>
      <c r="U4" s="262"/>
      <c r="V4" s="263"/>
      <c r="W4" s="12"/>
    </row>
    <row r="5" spans="1:23" x14ac:dyDescent="0.25">
      <c r="A5" s="11"/>
      <c r="B5" s="4"/>
      <c r="V5" s="5"/>
      <c r="W5" s="12"/>
    </row>
    <row r="6" spans="1:23" ht="15" customHeight="1" x14ac:dyDescent="0.25">
      <c r="A6" s="32"/>
      <c r="B6" s="267" t="str">
        <f>_xlfn.CONCAT('Front Page'!$C$76, " ",'Front Page'!$D$76)</f>
        <v>Figure 5.5 Assumed growth of variable generation capacity in Northern Ireland</v>
      </c>
      <c r="C6" s="258"/>
      <c r="D6" s="258"/>
      <c r="E6" s="258"/>
      <c r="F6" s="258"/>
      <c r="G6" s="258"/>
      <c r="H6" s="258"/>
      <c r="I6" s="258"/>
      <c r="J6" s="258"/>
      <c r="K6" s="258"/>
      <c r="L6" s="258"/>
      <c r="M6" s="258"/>
      <c r="N6" s="258"/>
      <c r="O6" s="258"/>
      <c r="P6" s="258"/>
      <c r="Q6" s="258"/>
      <c r="R6" s="258"/>
      <c r="S6" s="258"/>
      <c r="T6" s="258"/>
      <c r="U6" s="258"/>
      <c r="V6" s="268"/>
      <c r="W6" s="12"/>
    </row>
    <row r="7" spans="1:23" x14ac:dyDescent="0.25">
      <c r="A7" s="32"/>
      <c r="B7" s="269"/>
      <c r="C7" s="259"/>
      <c r="D7" s="259"/>
      <c r="E7" s="259"/>
      <c r="F7" s="259"/>
      <c r="G7" s="259"/>
      <c r="H7" s="259"/>
      <c r="I7" s="259"/>
      <c r="J7" s="259"/>
      <c r="K7" s="259"/>
      <c r="L7" s="259"/>
      <c r="M7" s="259"/>
      <c r="N7" s="259"/>
      <c r="O7" s="259"/>
      <c r="P7" s="259"/>
      <c r="Q7" s="259"/>
      <c r="R7" s="259"/>
      <c r="S7" s="259"/>
      <c r="T7" s="259"/>
      <c r="U7" s="259"/>
      <c r="V7" s="272"/>
      <c r="W7" s="12"/>
    </row>
    <row r="8" spans="1:23" x14ac:dyDescent="0.25">
      <c r="A8" s="32"/>
      <c r="B8" s="4"/>
      <c r="V8" s="5"/>
      <c r="W8" s="12"/>
    </row>
    <row r="9" spans="1:23" x14ac:dyDescent="0.25">
      <c r="A9" s="32"/>
      <c r="B9" s="4"/>
      <c r="C9" s="147"/>
      <c r="D9" s="23">
        <v>2025</v>
      </c>
      <c r="E9" s="23">
        <v>2026</v>
      </c>
      <c r="F9" s="23">
        <v>2027</v>
      </c>
      <c r="G9" s="23">
        <v>2028</v>
      </c>
      <c r="H9" s="23">
        <v>2029</v>
      </c>
      <c r="I9" s="23">
        <v>2030</v>
      </c>
      <c r="J9" s="23">
        <v>2031</v>
      </c>
      <c r="K9" s="23">
        <v>2032</v>
      </c>
      <c r="L9" s="23">
        <v>2033</v>
      </c>
      <c r="M9" s="23">
        <v>2034</v>
      </c>
      <c r="V9" s="5"/>
      <c r="W9" s="12"/>
    </row>
    <row r="10" spans="1:23" x14ac:dyDescent="0.25">
      <c r="A10" s="32"/>
      <c r="B10" s="4"/>
      <c r="C10" s="142" t="s">
        <v>367</v>
      </c>
      <c r="D10" s="152">
        <v>0</v>
      </c>
      <c r="E10" s="152">
        <v>0</v>
      </c>
      <c r="F10" s="152">
        <v>0</v>
      </c>
      <c r="G10" s="152">
        <v>0</v>
      </c>
      <c r="H10" s="152">
        <v>0</v>
      </c>
      <c r="I10" s="152">
        <v>0.5</v>
      </c>
      <c r="J10" s="152">
        <v>0.5</v>
      </c>
      <c r="K10" s="152">
        <v>0.5</v>
      </c>
      <c r="L10" s="152">
        <v>0.5</v>
      </c>
      <c r="M10" s="152">
        <v>0.5</v>
      </c>
      <c r="V10" s="5"/>
      <c r="W10" s="12"/>
    </row>
    <row r="11" spans="1:23" x14ac:dyDescent="0.25">
      <c r="A11" s="32"/>
      <c r="B11" s="4"/>
      <c r="C11" s="142" t="s">
        <v>364</v>
      </c>
      <c r="D11" s="152">
        <v>1.4350000000000001</v>
      </c>
      <c r="E11" s="152">
        <v>1.4850000000000001</v>
      </c>
      <c r="F11" s="152">
        <v>1.5349999999999999</v>
      </c>
      <c r="G11" s="152">
        <v>1.635</v>
      </c>
      <c r="H11" s="152">
        <v>1.81</v>
      </c>
      <c r="I11" s="152">
        <v>1.9850000000000001</v>
      </c>
      <c r="J11" s="152">
        <v>2.16</v>
      </c>
      <c r="K11" s="152">
        <v>2.335</v>
      </c>
      <c r="L11" s="152">
        <v>2.5099999999999998</v>
      </c>
      <c r="M11" s="152">
        <v>2.6850000000000001</v>
      </c>
      <c r="V11" s="5"/>
      <c r="W11" s="12"/>
    </row>
    <row r="12" spans="1:23" x14ac:dyDescent="0.25">
      <c r="A12" s="11"/>
      <c r="B12" s="4"/>
      <c r="C12" s="142" t="s">
        <v>103</v>
      </c>
      <c r="D12" s="152">
        <v>0.25</v>
      </c>
      <c r="E12" s="152">
        <v>0.3</v>
      </c>
      <c r="F12" s="152">
        <v>0.35</v>
      </c>
      <c r="G12" s="152">
        <v>0.4</v>
      </c>
      <c r="H12" s="152">
        <v>0.45</v>
      </c>
      <c r="I12" s="152">
        <v>0.5</v>
      </c>
      <c r="J12" s="152">
        <v>0.55000000000000004</v>
      </c>
      <c r="K12" s="152">
        <v>0.6</v>
      </c>
      <c r="L12" s="152">
        <v>0.65</v>
      </c>
      <c r="M12" s="152">
        <v>0.7</v>
      </c>
      <c r="V12" s="5"/>
      <c r="W12" s="12"/>
    </row>
    <row r="13" spans="1:23" x14ac:dyDescent="0.25">
      <c r="A13" s="11"/>
      <c r="B13" s="4"/>
      <c r="V13" s="5"/>
      <c r="W13" s="12"/>
    </row>
    <row r="14" spans="1:23" x14ac:dyDescent="0.25">
      <c r="A14" s="11"/>
      <c r="B14" s="4"/>
      <c r="V14" s="5"/>
      <c r="W14" s="12"/>
    </row>
    <row r="15" spans="1:23" x14ac:dyDescent="0.25">
      <c r="A15" s="11"/>
      <c r="B15" s="4"/>
      <c r="V15" s="5"/>
      <c r="W15" s="12"/>
    </row>
    <row r="16" spans="1:23" x14ac:dyDescent="0.25">
      <c r="A16" s="11"/>
      <c r="B16" s="4"/>
      <c r="V16" s="5"/>
      <c r="W16" s="12"/>
    </row>
    <row r="17" spans="1:24" x14ac:dyDescent="0.25">
      <c r="A17" s="11"/>
      <c r="B17" s="4"/>
      <c r="V17" s="5"/>
      <c r="W17" s="12"/>
      <c r="X17" s="92"/>
    </row>
    <row r="18" spans="1:24" x14ac:dyDescent="0.25">
      <c r="A18" s="11"/>
      <c r="B18" s="4"/>
      <c r="N18" s="36"/>
      <c r="V18" s="5"/>
      <c r="W18" s="12"/>
    </row>
    <row r="19" spans="1:24" ht="15" customHeight="1" x14ac:dyDescent="0.25">
      <c r="A19" s="89"/>
      <c r="N19" s="75"/>
      <c r="W19" s="89"/>
    </row>
    <row r="20" spans="1:24" ht="15" customHeight="1" x14ac:dyDescent="0.25">
      <c r="A20" s="89"/>
      <c r="N20" s="75"/>
      <c r="W20" s="89"/>
    </row>
    <row r="21" spans="1:24" ht="15" customHeight="1" x14ac:dyDescent="0.25">
      <c r="A21" s="89"/>
      <c r="N21" s="75"/>
      <c r="W21" s="89"/>
    </row>
    <row r="22" spans="1:24" ht="15" customHeight="1" x14ac:dyDescent="0.25">
      <c r="A22" s="89"/>
      <c r="N22" s="75"/>
      <c r="W22" s="89"/>
    </row>
    <row r="23" spans="1:24" ht="15" customHeight="1" x14ac:dyDescent="0.25">
      <c r="A23" s="89"/>
      <c r="N23" s="75"/>
      <c r="W23" s="89"/>
    </row>
    <row r="24" spans="1:24" ht="15" customHeight="1" x14ac:dyDescent="0.25">
      <c r="A24" s="89"/>
      <c r="W24" s="89"/>
    </row>
    <row r="25" spans="1:24" ht="15" customHeight="1" x14ac:dyDescent="0.25">
      <c r="A25" s="89"/>
      <c r="W25" s="89"/>
    </row>
    <row r="26" spans="1:24" x14ac:dyDescent="0.25">
      <c r="A26" s="89"/>
      <c r="W26" s="89"/>
    </row>
    <row r="27" spans="1:24" ht="15" customHeight="1" x14ac:dyDescent="0.25">
      <c r="A27" s="89"/>
      <c r="W27" s="89"/>
    </row>
    <row r="28" spans="1:24" x14ac:dyDescent="0.25">
      <c r="A28" s="89"/>
      <c r="W28" s="89"/>
    </row>
    <row r="29" spans="1:24" x14ac:dyDescent="0.25">
      <c r="A29" s="89"/>
      <c r="W29" s="89"/>
    </row>
    <row r="30" spans="1:24" x14ac:dyDescent="0.25">
      <c r="A30" s="89"/>
      <c r="B30" s="93"/>
      <c r="C30" s="93"/>
      <c r="D30" s="93"/>
      <c r="E30" s="93"/>
      <c r="F30" s="93"/>
      <c r="G30" s="93"/>
      <c r="H30" s="93"/>
      <c r="I30" s="93"/>
      <c r="J30" s="93"/>
      <c r="K30" s="93"/>
      <c r="L30" s="93"/>
      <c r="M30" s="93"/>
      <c r="N30" s="93"/>
      <c r="O30" s="93"/>
      <c r="P30" s="93"/>
      <c r="Q30" s="93"/>
      <c r="R30" s="93"/>
      <c r="S30" s="93"/>
      <c r="T30" s="93"/>
      <c r="U30" s="93"/>
      <c r="V30" s="93"/>
      <c r="W30" s="89"/>
    </row>
    <row r="31" spans="1:24" x14ac:dyDescent="0.25">
      <c r="A31" s="14"/>
      <c r="B31" s="15"/>
      <c r="C31" s="15"/>
      <c r="D31" s="15"/>
      <c r="E31" s="15"/>
      <c r="F31" s="15"/>
      <c r="G31" s="15"/>
      <c r="H31" s="15"/>
      <c r="I31" s="15"/>
      <c r="J31" s="15"/>
      <c r="K31" s="15"/>
      <c r="L31" s="15"/>
      <c r="M31" s="15"/>
      <c r="N31" s="15"/>
      <c r="O31" s="15"/>
      <c r="P31" s="15"/>
      <c r="Q31" s="15"/>
      <c r="R31" s="15"/>
      <c r="S31" s="15"/>
      <c r="T31" s="15"/>
      <c r="U31" s="15"/>
      <c r="V31" s="15"/>
      <c r="W31" s="16"/>
    </row>
  </sheetData>
  <mergeCells count="3">
    <mergeCell ref="B2:V2"/>
    <mergeCell ref="B4:V4"/>
    <mergeCell ref="B6:V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6B6E77D3835E448E43F7A15CE61111" ma:contentTypeVersion="0" ma:contentTypeDescription="Create a new document." ma:contentTypeScope="" ma:versionID="1c3fd58b60d21791f65fdcb49e9b3e1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111FC4-BD77-40EC-A5BB-4E6CB1E02A48}">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D983AC7-D40C-4906-93E2-55279B8767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7E63D4-F1CB-458C-AA84-A3160703B913}">
  <ds:schemaRefs>
    <ds:schemaRef ds:uri="http://schemas.microsoft.com/sharepoint/v3/contenttype/forms"/>
  </ds:schemaRefs>
</ds:datastoreItem>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Front Page</vt:lpstr>
      <vt:lpstr>Demand - IE</vt:lpstr>
      <vt:lpstr>Demand - NI</vt:lpstr>
      <vt:lpstr>Demand - AI</vt:lpstr>
      <vt:lpstr>Generation - All Island</vt:lpstr>
      <vt:lpstr>Generation - Conventional IE</vt:lpstr>
      <vt:lpstr>Generation - Conventional NI</vt:lpstr>
      <vt:lpstr>Generation - Renewable IE</vt:lpstr>
      <vt:lpstr>Generation - Renewable NI</vt:lpstr>
      <vt:lpstr>Generation - Non-Conventional</vt:lpstr>
      <vt:lpstr>Generation - Availability</vt:lpstr>
      <vt:lpstr>Adequacy</vt:lpstr>
      <vt:lpstr>Appendix 1</vt:lpstr>
      <vt:lpstr>Appendix 2</vt:lpstr>
      <vt:lpstr>Appendix 3</vt:lpstr>
      <vt:lpstr>Appendix 4</vt:lpstr>
      <vt:lpstr>System Inputs - IE</vt:lpstr>
      <vt:lpstr>System Inputs - NI</vt:lpstr>
      <vt:lpstr>'Demand - NI'!_ftn1</vt:lpstr>
      <vt:lpstr>'Demand - NI'!_ftnref1</vt:lpstr>
      <vt:lpstr>'Front Page'!_Ref135298229</vt:lpstr>
      <vt:lpstr>'Front Page'!_Ref135988548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Belcher, Mike</dc:creator>
  <cp:lastModifiedBy>Ritson, Sean</cp:lastModifiedBy>
  <dcterms:created xsi:type="dcterms:W3CDTF">2022-06-30T14:15:55Z</dcterms:created>
  <dcterms:modified xsi:type="dcterms:W3CDTF">2025-02-26T08:57:46Z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0x010100E46B6E77D3835E448E43F7A15CE61111</vt:lpwstr>
  </property>
  <property fmtid="{D5CDD505-2E9C-101B-9397-08002B2CF9AE}" pid="3" name="File Category">
    <vt:lpwstr/>
  </property>
  <property fmtid="{D5CDD505-2E9C-101B-9397-08002B2CF9AE}" pid="4" name="MSIP_Label_4c99bc9a-9772-4b7e-bcf5-e39ce86bfb30_Enabled">
    <vt:lpwstr>true</vt:lpwstr>
  </property>
  <property fmtid="{D5CDD505-2E9C-101B-9397-08002B2CF9AE}" pid="5" name="MSIP_Label_4c99bc9a-9772-4b7e-bcf5-e39ce86bfb30_SetDate">
    <vt:lpwstr>2023-09-04T08:34:04Z</vt:lpwstr>
  </property>
  <property fmtid="{D5CDD505-2E9C-101B-9397-08002B2CF9AE}" pid="6" name="MSIP_Label_4c99bc9a-9772-4b7e-bcf5-e39ce86bfb30_Method">
    <vt:lpwstr>Standard</vt:lpwstr>
  </property>
  <property fmtid="{D5CDD505-2E9C-101B-9397-08002B2CF9AE}" pid="7" name="MSIP_Label_4c99bc9a-9772-4b7e-bcf5-e39ce86bfb30_Name">
    <vt:lpwstr>Internal</vt:lpwstr>
  </property>
  <property fmtid="{D5CDD505-2E9C-101B-9397-08002B2CF9AE}" pid="8" name="MSIP_Label_4c99bc9a-9772-4b7e-bcf5-e39ce86bfb30_SiteId">
    <vt:lpwstr>c1528ebb-73e5-4ac2-9d93-677ac4834cc5</vt:lpwstr>
  </property>
  <property fmtid="{D5CDD505-2E9C-101B-9397-08002B2CF9AE}" pid="9" name="MSIP_Label_4c99bc9a-9772-4b7e-bcf5-e39ce86bfb30_ActionId">
    <vt:lpwstr>1b620d2d-d3de-4b53-8a23-8c92dec88694</vt:lpwstr>
  </property>
  <property fmtid="{D5CDD505-2E9C-101B-9397-08002B2CF9AE}" pid="10" name="MSIP_Label_4c99bc9a-9772-4b7e-bcf5-e39ce86bfb30_ContentBits">
    <vt:lpwstr>0</vt:lpwstr>
  </property>
</Properties>
</file>